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СЖ\ОТЧЕТЫ\КапСчет\"/>
    </mc:Choice>
  </mc:AlternateContent>
  <bookViews>
    <workbookView xWindow="0" yWindow="0" windowWidth="17256" windowHeight="73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36" i="1" l="1"/>
  <c r="K36" i="1"/>
  <c r="L35" i="1" l="1"/>
  <c r="K35" i="1"/>
  <c r="L34" i="1" l="1"/>
  <c r="K34" i="1"/>
  <c r="L33" i="1" l="1"/>
  <c r="K33" i="1"/>
  <c r="L32" i="1" l="1"/>
  <c r="K32" i="1"/>
  <c r="L31" i="1" l="1"/>
  <c r="K31" i="1"/>
  <c r="K18" i="1" l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30" i="1" s="1"/>
  <c r="L17" i="1" l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30" i="1" s="1"/>
  <c r="K17" i="1"/>
</calcChain>
</file>

<file path=xl/sharedStrings.xml><?xml version="1.0" encoding="utf-8"?>
<sst xmlns="http://schemas.openxmlformats.org/spreadsheetml/2006/main" count="57" uniqueCount="48">
  <si>
    <t>Приложение №3</t>
  </si>
  <si>
    <t>к распоряжению Главного управления Московской области</t>
  </si>
  <si>
    <t xml:space="preserve">"Государственная жилищная инспекция </t>
  </si>
  <si>
    <t>Московской области"</t>
  </si>
  <si>
    <t>от "30" января 2015 г. № 2015</t>
  </si>
  <si>
    <t>№
п/п</t>
  </si>
  <si>
    <t>(ежеквартально, ежегодно)</t>
  </si>
  <si>
    <t>Площадь МКД, 
количество квартир</t>
  </si>
  <si>
    <t>Поступление взносов на капитальный ремонт от собственников МКД
(руб.)</t>
  </si>
  <si>
    <t>Проведение капитального ремонта</t>
  </si>
  <si>
    <t>Сумма средств на спецсчете (руб.) на дату отчета</t>
  </si>
  <si>
    <t>Муниципальное образование</t>
  </si>
  <si>
    <t>Адрес многоквартирного дома (МКД)</t>
  </si>
  <si>
    <t>Общая площадь МКД, кв.м</t>
  </si>
  <si>
    <t>Площадь МКД, кв.м
принадлежащая собственникам (к начислению)</t>
  </si>
  <si>
    <t>Количество квартир в МКД, ед.</t>
  </si>
  <si>
    <t>Наименование кредитной организации</t>
  </si>
  <si>
    <t>№ счета</t>
  </si>
  <si>
    <t>Поступление взносов за отчетный период</t>
  </si>
  <si>
    <t>Поступление взносов на счет с начала формирования фонда капитального ремонта (с мая 2014г. До даты предоставления отчета)</t>
  </si>
  <si>
    <t>Дата проведения капитального ремонта (число, месяц, год)</t>
  </si>
  <si>
    <t>планируемая сумма поступлений (руб.)</t>
  </si>
  <si>
    <t>фактическая сумма поступлений (руб.)</t>
  </si>
  <si>
    <t>* Отчет представляется ежеквартально и ежегодно</t>
  </si>
  <si>
    <t>Ответственный исполнитель ФИО, должность, телефон</t>
  </si>
  <si>
    <t>141986 г. Дубна МО пр-т Боголюбова 16а</t>
  </si>
  <si>
    <t xml:space="preserve">на </t>
  </si>
  <si>
    <t>Ильясова Галина Николаевна</t>
  </si>
  <si>
    <t>бух-р</t>
  </si>
  <si>
    <t>Ильясова Г.Н.</t>
  </si>
  <si>
    <r>
      <t xml:space="preserve">Сведения по многоквартирным домам (МКД), собственники помещений в которых формируют фонды капитального ремонта на специальном счете </t>
    </r>
    <r>
      <rPr>
        <b/>
        <sz val="26"/>
        <color indexed="8"/>
        <rFont val="Times New Roman"/>
        <family val="1"/>
        <charset val="204"/>
      </rPr>
      <t>*</t>
    </r>
  </si>
  <si>
    <t>Ф-л "Центральный" Банка ВТБ (ПАО) г.Москва</t>
  </si>
  <si>
    <t>4070581040146  0000006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</si>
  <si>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</si>
  <si>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</si>
  <si>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</si>
  <si>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</si>
  <si>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</si>
  <si>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</si>
  <si>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</si>
  <si>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</si>
  <si>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</si>
  <si>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</si>
  <si>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</si>
  <si>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</si>
  <si>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2019 год</t>
  </si>
  <si>
    <t>2020 год</t>
  </si>
  <si>
    <t>аванс на ремонт кровли ИП Лобачева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</si>
</sst>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6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14" fontId="11" fillId="0" borderId="0" xfId="0" applyNumberFormat="1" applyFont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/>
    <xf numFmtId="0" fontId="16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46"/>
  <sheetViews>
    <sheetView tabSelected="1" topLeftCell="A29" zoomScale="85" zoomScaleNormal="85" workbookViewId="0">
      <selection activeCell="O37" sqref="O37"/>
    </sheetView>
  </sheetViews>
  <sheetFormatPr defaultColWidth="9.109375" defaultRowHeight="15.6" x14ac:dyDescent="0.3"/>
  <cols>
    <col min="1" max="1" width="6.77734375" style="1" customWidth="1"/>
    <col min="2" max="2" width="16.5546875" style="1" hidden="1" customWidth="1"/>
    <col min="3" max="3" width="18.21875" style="4" hidden="1" customWidth="1"/>
    <col min="4" max="4" width="15" style="4" hidden="1" customWidth="1"/>
    <col min="5" max="5" width="14.33203125" style="4" hidden="1" customWidth="1"/>
    <col min="6" max="6" width="0.109375" style="4" customWidth="1"/>
    <col min="7" max="7" width="23.88671875" style="1" customWidth="1"/>
    <col min="8" max="8" width="14.6640625" style="1" customWidth="1"/>
    <col min="9" max="10" width="23.88671875" style="5" customWidth="1"/>
    <col min="11" max="11" width="27.44140625" style="5" customWidth="1"/>
    <col min="12" max="12" width="33.77734375" style="4" customWidth="1"/>
    <col min="13" max="13" width="19.33203125" style="5" customWidth="1"/>
    <col min="14" max="14" width="24.77734375" style="5" customWidth="1"/>
    <col min="15" max="15" width="26.33203125" style="1" customWidth="1"/>
    <col min="16" max="16384" width="9.109375" style="1"/>
  </cols>
  <sheetData>
    <row r="1" spans="1:149" s="5" customFormat="1" ht="18" x14ac:dyDescent="0.35">
      <c r="J1" s="26" t="s">
        <v>0</v>
      </c>
      <c r="K1" s="27"/>
      <c r="L1" s="27"/>
      <c r="M1" s="27"/>
      <c r="N1" s="27"/>
      <c r="O1" s="27"/>
    </row>
    <row r="2" spans="1:149" s="5" customFormat="1" ht="15.75" customHeight="1" x14ac:dyDescent="0.35">
      <c r="J2" s="26" t="s">
        <v>1</v>
      </c>
      <c r="K2" s="26"/>
      <c r="L2" s="40"/>
      <c r="M2" s="40"/>
      <c r="N2" s="40"/>
      <c r="O2" s="40"/>
    </row>
    <row r="3" spans="1:149" s="5" customFormat="1" ht="15.75" customHeight="1" x14ac:dyDescent="0.35">
      <c r="J3" s="26" t="s">
        <v>2</v>
      </c>
      <c r="K3" s="27"/>
      <c r="L3" s="27"/>
      <c r="M3" s="27"/>
      <c r="N3" s="27"/>
      <c r="O3" s="27"/>
    </row>
    <row r="4" spans="1:149" s="5" customFormat="1" ht="18" x14ac:dyDescent="0.35">
      <c r="J4" s="26" t="s">
        <v>3</v>
      </c>
      <c r="K4" s="27"/>
      <c r="L4" s="27"/>
      <c r="M4" s="27"/>
      <c r="N4" s="27"/>
      <c r="O4" s="27"/>
    </row>
    <row r="5" spans="1:149" s="5" customFormat="1" ht="15.75" customHeight="1" x14ac:dyDescent="0.3">
      <c r="J5" s="41" t="s">
        <v>4</v>
      </c>
      <c r="K5" s="41"/>
      <c r="L5" s="42"/>
      <c r="M5" s="42"/>
      <c r="N5" s="42"/>
      <c r="O5" s="42"/>
    </row>
    <row r="6" spans="1:149" s="5" customFormat="1" ht="15.75" customHeight="1" x14ac:dyDescent="0.3">
      <c r="J6" s="9"/>
      <c r="K6" s="9"/>
      <c r="L6" s="10"/>
      <c r="M6" s="7"/>
      <c r="N6" s="7"/>
      <c r="O6" s="10"/>
    </row>
    <row r="7" spans="1:149" s="5" customFormat="1" ht="15.75" customHeight="1" x14ac:dyDescent="0.3">
      <c r="J7" s="9"/>
      <c r="K7" s="9"/>
      <c r="L7" s="10"/>
      <c r="M7" s="7"/>
      <c r="N7" s="7"/>
      <c r="O7" s="10"/>
    </row>
    <row r="8" spans="1:149" s="5" customFormat="1" x14ac:dyDescent="0.3"/>
    <row r="9" spans="1:149" ht="31.8" x14ac:dyDescent="0.3">
      <c r="A9" s="5"/>
      <c r="B9" s="38" t="s">
        <v>30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17" t="s">
        <v>26</v>
      </c>
      <c r="N9" s="20">
        <v>44044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</row>
    <row r="10" spans="1:149" s="5" customFormat="1" ht="20.399999999999999" x14ac:dyDescent="0.3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2"/>
      <c r="N10" s="12"/>
    </row>
    <row r="11" spans="1:149" s="2" customFormat="1" ht="59.4" customHeight="1" x14ac:dyDescent="0.3">
      <c r="A11" s="6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8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</row>
    <row r="12" spans="1:149" ht="55.8" customHeight="1" x14ac:dyDescent="0.3">
      <c r="A12" s="43" t="s">
        <v>5</v>
      </c>
      <c r="B12" s="34" t="s">
        <v>6</v>
      </c>
      <c r="C12" s="34"/>
      <c r="D12" s="34" t="s">
        <v>7</v>
      </c>
      <c r="E12" s="34"/>
      <c r="F12" s="34"/>
      <c r="G12" s="35" t="s">
        <v>8</v>
      </c>
      <c r="H12" s="36"/>
      <c r="I12" s="36"/>
      <c r="J12" s="36"/>
      <c r="K12" s="36"/>
      <c r="L12" s="37"/>
      <c r="M12" s="47" t="s">
        <v>9</v>
      </c>
      <c r="N12" s="48"/>
      <c r="O12" s="43" t="s">
        <v>10</v>
      </c>
      <c r="P12" s="3"/>
      <c r="Q12" s="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</row>
    <row r="13" spans="1:149" ht="103.8" customHeight="1" x14ac:dyDescent="0.3">
      <c r="A13" s="49"/>
      <c r="B13" s="28" t="s">
        <v>11</v>
      </c>
      <c r="C13" s="28" t="s">
        <v>12</v>
      </c>
      <c r="D13" s="28" t="s">
        <v>13</v>
      </c>
      <c r="E13" s="28" t="s">
        <v>14</v>
      </c>
      <c r="F13" s="28" t="s">
        <v>15</v>
      </c>
      <c r="G13" s="28" t="s">
        <v>16</v>
      </c>
      <c r="H13" s="28" t="s">
        <v>17</v>
      </c>
      <c r="I13" s="30" t="s">
        <v>18</v>
      </c>
      <c r="J13" s="31"/>
      <c r="K13" s="30" t="s">
        <v>19</v>
      </c>
      <c r="L13" s="31"/>
      <c r="M13" s="18" t="s">
        <v>20</v>
      </c>
      <c r="N13" s="18"/>
      <c r="O13" s="44"/>
      <c r="P13" s="3"/>
      <c r="Q13" s="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</row>
    <row r="14" spans="1:149" ht="133.19999999999999" customHeight="1" x14ac:dyDescent="0.3">
      <c r="A14" s="50"/>
      <c r="B14" s="29"/>
      <c r="C14" s="29"/>
      <c r="D14" s="29"/>
      <c r="E14" s="29"/>
      <c r="F14" s="29"/>
      <c r="G14" s="29"/>
      <c r="H14" s="29"/>
      <c r="I14" s="18" t="s">
        <v>21</v>
      </c>
      <c r="J14" s="18" t="s">
        <v>22</v>
      </c>
      <c r="K14" s="18" t="s">
        <v>21</v>
      </c>
      <c r="L14" s="18" t="s">
        <v>22</v>
      </c>
      <c r="M14" s="19"/>
      <c r="N14" s="19"/>
      <c r="O14" s="29"/>
      <c r="P14" s="3"/>
      <c r="Q14" s="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</row>
    <row r="15" spans="1:149" s="5" customFormat="1" ht="17.25" customHeight="1" x14ac:dyDescent="0.3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3"/>
      <c r="Q15" s="3"/>
    </row>
    <row r="16" spans="1:149" s="5" customFormat="1" ht="156" customHeight="1" x14ac:dyDescent="0.3">
      <c r="A16" s="13"/>
      <c r="B16" s="13"/>
      <c r="C16" s="13" t="s">
        <v>25</v>
      </c>
      <c r="D16" s="13">
        <v>13610.6</v>
      </c>
      <c r="E16" s="13">
        <v>10008</v>
      </c>
      <c r="F16" s="13">
        <v>144</v>
      </c>
      <c r="G16" s="13" t="s">
        <v>31</v>
      </c>
      <c r="H16" s="14" t="s">
        <v>32</v>
      </c>
      <c r="I16" s="16"/>
      <c r="J16" s="16"/>
      <c r="K16" s="16"/>
      <c r="L16" s="16"/>
      <c r="M16" s="15"/>
      <c r="N16" s="15"/>
      <c r="O16" s="21"/>
      <c r="P16" s="3"/>
      <c r="Q16" s="3"/>
    </row>
    <row r="17" spans="1:17" ht="21" hidden="1" x14ac:dyDescent="0.3">
      <c r="A17" s="22">
        <v>1</v>
      </c>
      <c r="B17" s="22"/>
      <c r="C17" s="22"/>
      <c r="D17" s="22"/>
      <c r="E17" s="22"/>
      <c r="F17" s="22"/>
      <c r="G17" s="23" t="s">
        <v>45</v>
      </c>
      <c r="H17" s="22" t="s">
        <v>33</v>
      </c>
      <c r="I17" s="22">
        <v>90696.48</v>
      </c>
      <c r="J17" s="24">
        <v>100834.9</v>
      </c>
      <c r="K17" s="24">
        <f>5087839.62+90696.48</f>
        <v>5178536.1000000006</v>
      </c>
      <c r="L17" s="22">
        <f>5064030.91+J17</f>
        <v>5164865.8100000005</v>
      </c>
      <c r="M17" s="22"/>
      <c r="N17" s="22"/>
      <c r="O17" s="22">
        <v>3535143.25</v>
      </c>
      <c r="P17" s="3"/>
      <c r="Q17" s="3"/>
    </row>
    <row r="18" spans="1:17" ht="21" hidden="1" x14ac:dyDescent="0.3">
      <c r="A18" s="22">
        <v>2</v>
      </c>
      <c r="B18" s="45" t="s">
        <v>23</v>
      </c>
      <c r="C18" s="45"/>
      <c r="D18" s="45"/>
      <c r="E18" s="46"/>
      <c r="F18" s="46"/>
      <c r="G18" s="22"/>
      <c r="H18" s="22" t="s">
        <v>34</v>
      </c>
      <c r="I18" s="22">
        <v>90696.48</v>
      </c>
      <c r="J18" s="22">
        <v>95424.93</v>
      </c>
      <c r="K18" s="24">
        <f t="shared" ref="K18:L28" si="0">K17+I18</f>
        <v>5269232.580000001</v>
      </c>
      <c r="L18" s="22">
        <f t="shared" si="0"/>
        <v>5260290.74</v>
      </c>
      <c r="M18" s="22"/>
      <c r="N18" s="22"/>
      <c r="O18" s="22">
        <v>3630568.18</v>
      </c>
      <c r="P18" s="3"/>
      <c r="Q18" s="3"/>
    </row>
    <row r="19" spans="1:17" ht="21" hidden="1" x14ac:dyDescent="0.3">
      <c r="A19" s="22">
        <v>3</v>
      </c>
      <c r="B19" s="22"/>
      <c r="C19" s="22"/>
      <c r="D19" s="22"/>
      <c r="E19" s="22"/>
      <c r="F19" s="22"/>
      <c r="G19" s="22"/>
      <c r="H19" s="22" t="s">
        <v>35</v>
      </c>
      <c r="I19" s="22">
        <v>90696.48</v>
      </c>
      <c r="J19" s="22">
        <v>93636.04</v>
      </c>
      <c r="K19" s="24">
        <f t="shared" si="0"/>
        <v>5359929.0600000015</v>
      </c>
      <c r="L19" s="22">
        <f t="shared" si="0"/>
        <v>5353926.78</v>
      </c>
      <c r="M19" s="22"/>
      <c r="N19" s="22"/>
      <c r="O19" s="22">
        <v>3724204.22</v>
      </c>
      <c r="P19" s="3"/>
      <c r="Q19" s="3"/>
    </row>
    <row r="20" spans="1:17" s="5" customFormat="1" ht="21" hidden="1" x14ac:dyDescent="0.3">
      <c r="A20" s="22">
        <v>4</v>
      </c>
      <c r="B20" s="22"/>
      <c r="C20" s="22"/>
      <c r="D20" s="22"/>
      <c r="E20" s="22"/>
      <c r="F20" s="22"/>
      <c r="G20" s="22"/>
      <c r="H20" s="22" t="s">
        <v>36</v>
      </c>
      <c r="I20" s="22">
        <v>90696.48</v>
      </c>
      <c r="J20" s="22">
        <v>93582.13</v>
      </c>
      <c r="K20" s="24">
        <f t="shared" si="0"/>
        <v>5450625.5400000019</v>
      </c>
      <c r="L20" s="22">
        <f t="shared" si="0"/>
        <v>5447508.9100000001</v>
      </c>
      <c r="M20" s="22"/>
      <c r="N20" s="22"/>
      <c r="O20" s="22">
        <v>3817786.35</v>
      </c>
      <c r="P20" s="3"/>
      <c r="Q20" s="3"/>
    </row>
    <row r="21" spans="1:17" s="5" customFormat="1" ht="21" hidden="1" x14ac:dyDescent="0.3">
      <c r="A21" s="22">
        <v>5</v>
      </c>
      <c r="B21" s="22"/>
      <c r="C21" s="22"/>
      <c r="D21" s="22"/>
      <c r="E21" s="22"/>
      <c r="F21" s="22"/>
      <c r="G21" s="22"/>
      <c r="H21" s="22" t="s">
        <v>37</v>
      </c>
      <c r="I21" s="22">
        <v>90696.48</v>
      </c>
      <c r="J21" s="22">
        <v>95986.98</v>
      </c>
      <c r="K21" s="24">
        <f t="shared" si="0"/>
        <v>5541322.0200000023</v>
      </c>
      <c r="L21" s="22">
        <f t="shared" si="0"/>
        <v>5543495.8900000006</v>
      </c>
      <c r="M21" s="22"/>
      <c r="N21" s="22"/>
      <c r="O21" s="24">
        <v>3913773.33</v>
      </c>
      <c r="P21" s="3"/>
      <c r="Q21" s="3"/>
    </row>
    <row r="22" spans="1:17" s="5" customFormat="1" ht="21" hidden="1" x14ac:dyDescent="0.3">
      <c r="A22" s="22">
        <v>6</v>
      </c>
      <c r="B22" s="22"/>
      <c r="C22" s="22"/>
      <c r="D22" s="22"/>
      <c r="E22" s="22"/>
      <c r="F22" s="22"/>
      <c r="G22" s="22"/>
      <c r="H22" s="22" t="s">
        <v>38</v>
      </c>
      <c r="I22" s="22">
        <v>90696.48</v>
      </c>
      <c r="J22" s="22">
        <v>93116.58</v>
      </c>
      <c r="K22" s="24">
        <f t="shared" si="0"/>
        <v>5632018.5000000028</v>
      </c>
      <c r="L22" s="22">
        <f t="shared" si="0"/>
        <v>5636612.4700000007</v>
      </c>
      <c r="M22" s="22"/>
      <c r="N22" s="22"/>
      <c r="O22" s="22">
        <v>4006889.91</v>
      </c>
      <c r="P22" s="3"/>
      <c r="Q22" s="3"/>
    </row>
    <row r="23" spans="1:17" s="5" customFormat="1" ht="21" hidden="1" x14ac:dyDescent="0.3">
      <c r="A23" s="22">
        <v>7</v>
      </c>
      <c r="B23" s="22"/>
      <c r="C23" s="22"/>
      <c r="D23" s="22"/>
      <c r="E23" s="22"/>
      <c r="F23" s="22"/>
      <c r="G23" s="22"/>
      <c r="H23" s="22" t="s">
        <v>39</v>
      </c>
      <c r="I23" s="22">
        <v>90696.48</v>
      </c>
      <c r="J23" s="22">
        <v>99507.19</v>
      </c>
      <c r="K23" s="24">
        <f t="shared" si="0"/>
        <v>5722714.9800000032</v>
      </c>
      <c r="L23" s="22">
        <f t="shared" si="0"/>
        <v>5736119.6600000011</v>
      </c>
      <c r="M23" s="22"/>
      <c r="N23" s="22"/>
      <c r="O23" s="24">
        <v>4106397.1</v>
      </c>
      <c r="P23" s="3"/>
      <c r="Q23" s="3"/>
    </row>
    <row r="24" spans="1:17" s="5" customFormat="1" ht="21" hidden="1" x14ac:dyDescent="0.3">
      <c r="A24" s="22">
        <v>8</v>
      </c>
      <c r="B24" s="22"/>
      <c r="C24" s="22"/>
      <c r="D24" s="22"/>
      <c r="E24" s="22"/>
      <c r="F24" s="22"/>
      <c r="G24" s="22"/>
      <c r="H24" s="22" t="s">
        <v>40</v>
      </c>
      <c r="I24" s="22">
        <v>90696.48</v>
      </c>
      <c r="J24" s="22">
        <v>95799.87</v>
      </c>
      <c r="K24" s="24">
        <f t="shared" si="0"/>
        <v>5813411.4600000037</v>
      </c>
      <c r="L24" s="22">
        <f t="shared" si="0"/>
        <v>5831919.5300000012</v>
      </c>
      <c r="M24" s="22"/>
      <c r="N24" s="22"/>
      <c r="O24" s="22">
        <v>4202196.97</v>
      </c>
      <c r="P24" s="3"/>
      <c r="Q24" s="3"/>
    </row>
    <row r="25" spans="1:17" s="5" customFormat="1" ht="21" hidden="1" x14ac:dyDescent="0.3">
      <c r="A25" s="22">
        <v>9</v>
      </c>
      <c r="B25" s="22"/>
      <c r="C25" s="22"/>
      <c r="D25" s="22"/>
      <c r="E25" s="22"/>
      <c r="F25" s="22"/>
      <c r="G25" s="22"/>
      <c r="H25" s="22" t="s">
        <v>41</v>
      </c>
      <c r="I25" s="22">
        <v>90696.48</v>
      </c>
      <c r="J25" s="22">
        <v>92502.88</v>
      </c>
      <c r="K25" s="24">
        <f t="shared" si="0"/>
        <v>5904107.9400000041</v>
      </c>
      <c r="L25" s="22">
        <f t="shared" si="0"/>
        <v>5924422.4100000011</v>
      </c>
      <c r="M25" s="22"/>
      <c r="N25" s="22"/>
      <c r="O25" s="22">
        <v>4294699.8499999996</v>
      </c>
      <c r="P25" s="3"/>
      <c r="Q25" s="3"/>
    </row>
    <row r="26" spans="1:17" s="5" customFormat="1" ht="21" hidden="1" x14ac:dyDescent="0.3">
      <c r="A26" s="22">
        <v>10</v>
      </c>
      <c r="B26" s="22"/>
      <c r="C26" s="22"/>
      <c r="D26" s="22"/>
      <c r="E26" s="22"/>
      <c r="F26" s="22"/>
      <c r="G26" s="22"/>
      <c r="H26" s="22" t="s">
        <v>42</v>
      </c>
      <c r="I26" s="22">
        <v>90696.48</v>
      </c>
      <c r="J26" s="22">
        <v>113618.09</v>
      </c>
      <c r="K26" s="24">
        <f t="shared" si="0"/>
        <v>5994804.4200000046</v>
      </c>
      <c r="L26" s="24">
        <f t="shared" si="0"/>
        <v>6038040.5000000009</v>
      </c>
      <c r="M26" s="22"/>
      <c r="N26" s="22"/>
      <c r="O26" s="24">
        <v>4408317.9400000004</v>
      </c>
      <c r="P26" s="3"/>
      <c r="Q26" s="3"/>
    </row>
    <row r="27" spans="1:17" s="5" customFormat="1" ht="21" hidden="1" x14ac:dyDescent="0.3">
      <c r="A27" s="22">
        <v>11</v>
      </c>
      <c r="B27" s="22"/>
      <c r="C27" s="22"/>
      <c r="D27" s="22"/>
      <c r="E27" s="22"/>
      <c r="F27" s="22"/>
      <c r="G27" s="22"/>
      <c r="H27" s="22" t="s">
        <v>43</v>
      </c>
      <c r="I27" s="22">
        <v>90696.48</v>
      </c>
      <c r="J27" s="22">
        <v>104469.27</v>
      </c>
      <c r="K27" s="24">
        <f t="shared" si="0"/>
        <v>6085500.900000005</v>
      </c>
      <c r="L27" s="24">
        <f t="shared" si="0"/>
        <v>6142509.7700000005</v>
      </c>
      <c r="M27" s="22"/>
      <c r="N27" s="22"/>
      <c r="O27" s="22">
        <v>4512787.21</v>
      </c>
      <c r="P27" s="3"/>
      <c r="Q27" s="3"/>
    </row>
    <row r="28" spans="1:17" s="5" customFormat="1" ht="21" hidden="1" x14ac:dyDescent="0.3">
      <c r="A28" s="22">
        <v>12</v>
      </c>
      <c r="B28" s="22"/>
      <c r="C28" s="22"/>
      <c r="D28" s="22"/>
      <c r="E28" s="22"/>
      <c r="F28" s="22"/>
      <c r="G28" s="22"/>
      <c r="H28" s="22" t="s">
        <v>44</v>
      </c>
      <c r="I28" s="22">
        <v>90696.48</v>
      </c>
      <c r="J28" s="22">
        <v>105125.35</v>
      </c>
      <c r="K28" s="24">
        <f t="shared" si="0"/>
        <v>6176197.3800000055</v>
      </c>
      <c r="L28" s="24">
        <f t="shared" si="0"/>
        <v>6247635.1200000001</v>
      </c>
      <c r="M28" s="22"/>
      <c r="N28" s="22"/>
      <c r="O28" s="22">
        <v>4617912.5599999996</v>
      </c>
      <c r="P28" s="3"/>
      <c r="Q28" s="3"/>
    </row>
    <row r="29" spans="1:17" s="5" customFormat="1" ht="2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4"/>
      <c r="L29" s="24"/>
      <c r="M29" s="22"/>
      <c r="N29" s="22"/>
      <c r="O29" s="22"/>
      <c r="P29" s="3"/>
      <c r="Q29" s="3"/>
    </row>
    <row r="30" spans="1:17" s="5" customFormat="1" ht="21" x14ac:dyDescent="0.3">
      <c r="A30" s="22">
        <v>1</v>
      </c>
      <c r="B30" s="22"/>
      <c r="C30" s="22"/>
      <c r="D30" s="22"/>
      <c r="E30" s="22"/>
      <c r="F30" s="22"/>
      <c r="G30" s="25" t="s">
        <v>46</v>
      </c>
      <c r="H30" s="22" t="s">
        <v>33</v>
      </c>
      <c r="I30" s="22">
        <v>90696.48</v>
      </c>
      <c r="J30" s="22">
        <v>107320.78</v>
      </c>
      <c r="K30" s="24">
        <f>K28+I30</f>
        <v>6266893.8600000059</v>
      </c>
      <c r="L30" s="24">
        <f>L28+J30</f>
        <v>6354955.9000000004</v>
      </c>
      <c r="M30" s="22"/>
      <c r="N30" s="22"/>
      <c r="O30" s="22">
        <v>4725233.34</v>
      </c>
      <c r="P30" s="3"/>
      <c r="Q30" s="3"/>
    </row>
    <row r="31" spans="1:17" s="5" customFormat="1" ht="21" x14ac:dyDescent="0.3">
      <c r="A31" s="22"/>
      <c r="B31" s="22"/>
      <c r="C31" s="22"/>
      <c r="D31" s="22"/>
      <c r="E31" s="22"/>
      <c r="F31" s="22"/>
      <c r="G31" s="22"/>
      <c r="H31" s="22" t="s">
        <v>34</v>
      </c>
      <c r="I31" s="22">
        <v>90696.48</v>
      </c>
      <c r="J31" s="22">
        <v>109050.68</v>
      </c>
      <c r="K31" s="24">
        <f t="shared" ref="K31:L36" si="1">K30+I31</f>
        <v>6357590.3400000064</v>
      </c>
      <c r="L31" s="24">
        <f t="shared" si="1"/>
        <v>6464006.5800000001</v>
      </c>
      <c r="M31" s="22"/>
      <c r="N31" s="22"/>
      <c r="O31" s="22">
        <v>4834284.0199999996</v>
      </c>
      <c r="P31" s="3"/>
      <c r="Q31" s="3"/>
    </row>
    <row r="32" spans="1:17" s="5" customFormat="1" ht="21" x14ac:dyDescent="0.3">
      <c r="A32" s="22"/>
      <c r="B32" s="22"/>
      <c r="C32" s="22"/>
      <c r="D32" s="22"/>
      <c r="E32" s="22"/>
      <c r="F32" s="22"/>
      <c r="G32" s="22"/>
      <c r="H32" s="22" t="s">
        <v>35</v>
      </c>
      <c r="I32" s="22">
        <v>90696.48</v>
      </c>
      <c r="J32" s="22">
        <v>93340.12</v>
      </c>
      <c r="K32" s="24">
        <f t="shared" si="1"/>
        <v>6448286.8200000068</v>
      </c>
      <c r="L32" s="24">
        <f t="shared" si="1"/>
        <v>6557346.7000000002</v>
      </c>
      <c r="M32" s="22"/>
      <c r="N32" s="22"/>
      <c r="O32" s="22">
        <v>4927624.1399999997</v>
      </c>
      <c r="P32" s="3"/>
      <c r="Q32" s="3"/>
    </row>
    <row r="33" spans="1:17" s="5" customFormat="1" ht="21" x14ac:dyDescent="0.3">
      <c r="A33" s="22"/>
      <c r="B33" s="22"/>
      <c r="C33" s="22"/>
      <c r="D33" s="22"/>
      <c r="E33" s="22"/>
      <c r="F33" s="22"/>
      <c r="G33" s="22"/>
      <c r="H33" s="22" t="s">
        <v>36</v>
      </c>
      <c r="I33" s="22">
        <v>90696.48</v>
      </c>
      <c r="J33" s="22">
        <v>81454.97</v>
      </c>
      <c r="K33" s="24">
        <f t="shared" si="1"/>
        <v>6538983.3000000073</v>
      </c>
      <c r="L33" s="24">
        <f t="shared" si="1"/>
        <v>6638801.6699999999</v>
      </c>
      <c r="M33" s="22"/>
      <c r="N33" s="22"/>
      <c r="O33" s="22">
        <v>5009079.1100000003</v>
      </c>
      <c r="P33" s="3"/>
      <c r="Q33" s="3"/>
    </row>
    <row r="34" spans="1:17" s="5" customFormat="1" ht="21" x14ac:dyDescent="0.3">
      <c r="A34" s="22"/>
      <c r="B34" s="22"/>
      <c r="C34" s="22"/>
      <c r="D34" s="22"/>
      <c r="E34" s="22"/>
      <c r="F34" s="22"/>
      <c r="G34" s="22"/>
      <c r="H34" s="22" t="s">
        <v>37</v>
      </c>
      <c r="I34" s="22">
        <v>0</v>
      </c>
      <c r="J34" s="22">
        <v>26259.55</v>
      </c>
      <c r="K34" s="24">
        <f t="shared" si="1"/>
        <v>6538983.3000000073</v>
      </c>
      <c r="L34" s="24">
        <f t="shared" si="1"/>
        <v>6665061.2199999997</v>
      </c>
      <c r="M34" s="22"/>
      <c r="N34" s="22"/>
      <c r="O34" s="22">
        <v>5035338.66</v>
      </c>
      <c r="P34" s="3"/>
      <c r="Q34" s="3"/>
    </row>
    <row r="35" spans="1:17" s="5" customFormat="1" ht="21" x14ac:dyDescent="0.3">
      <c r="A35" s="22"/>
      <c r="B35" s="22"/>
      <c r="C35" s="22"/>
      <c r="D35" s="22"/>
      <c r="E35" s="22"/>
      <c r="F35" s="22"/>
      <c r="G35" s="22"/>
      <c r="H35" s="22" t="s">
        <v>38</v>
      </c>
      <c r="I35" s="22">
        <v>0</v>
      </c>
      <c r="J35" s="22">
        <v>41946.36</v>
      </c>
      <c r="K35" s="24">
        <f t="shared" si="1"/>
        <v>6538983.3000000073</v>
      </c>
      <c r="L35" s="24">
        <f t="shared" si="1"/>
        <v>6707007.5800000001</v>
      </c>
      <c r="M35" s="22"/>
      <c r="N35" s="22"/>
      <c r="O35" s="22">
        <v>5077285.0199999996</v>
      </c>
      <c r="P35" s="3"/>
      <c r="Q35" s="3"/>
    </row>
    <row r="36" spans="1:17" s="5" customFormat="1" ht="27.6" x14ac:dyDescent="0.3">
      <c r="A36" s="22"/>
      <c r="B36" s="22"/>
      <c r="C36" s="22"/>
      <c r="D36" s="22"/>
      <c r="E36" s="22"/>
      <c r="F36" s="22"/>
      <c r="G36" s="22"/>
      <c r="H36" s="22" t="s">
        <v>39</v>
      </c>
      <c r="I36" s="22">
        <v>90696.48</v>
      </c>
      <c r="J36" s="22">
        <v>20054.310000000001</v>
      </c>
      <c r="K36" s="24">
        <f t="shared" si="1"/>
        <v>6629679.7800000077</v>
      </c>
      <c r="L36" s="24">
        <f t="shared" si="1"/>
        <v>6727061.8899999997</v>
      </c>
      <c r="M36" s="51" t="s">
        <v>47</v>
      </c>
      <c r="N36" s="22">
        <v>270000.88</v>
      </c>
      <c r="O36" s="22">
        <v>4827338.45</v>
      </c>
      <c r="P36" s="3"/>
      <c r="Q36" s="3"/>
    </row>
    <row r="37" spans="1:17" s="5" customFormat="1" ht="2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4"/>
      <c r="L37" s="24"/>
      <c r="M37" s="22"/>
      <c r="N37" s="22"/>
      <c r="O37" s="22"/>
      <c r="P37" s="3"/>
      <c r="Q37" s="3"/>
    </row>
    <row r="38" spans="1:17" s="5" customFormat="1" ht="2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4"/>
      <c r="L38" s="24"/>
      <c r="M38" s="22"/>
      <c r="N38" s="22"/>
      <c r="O38" s="22"/>
      <c r="P38" s="3"/>
      <c r="Q38" s="3"/>
    </row>
    <row r="39" spans="1:1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</row>
    <row r="40" spans="1:17" x14ac:dyDescent="0.3">
      <c r="A40" s="5"/>
      <c r="B40" s="32" t="s">
        <v>24</v>
      </c>
      <c r="C40" s="33"/>
      <c r="D40" s="33"/>
      <c r="E40" s="33"/>
      <c r="F40" s="33"/>
      <c r="G40" s="33"/>
      <c r="H40" s="3" t="s">
        <v>29</v>
      </c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3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31.2" x14ac:dyDescent="0.3">
      <c r="A42" s="5"/>
      <c r="B42" s="3" t="s">
        <v>28</v>
      </c>
      <c r="C42" s="3" t="s">
        <v>27</v>
      </c>
      <c r="D42" s="3">
        <v>89036790016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3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3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5"/>
      <c r="Q44" s="5"/>
    </row>
    <row r="45" spans="1:17" x14ac:dyDescent="0.3">
      <c r="A45" s="5"/>
      <c r="B45" s="5"/>
      <c r="C45" s="5"/>
      <c r="D45" s="5"/>
      <c r="E45" s="5"/>
      <c r="F45" s="5"/>
      <c r="G45" s="5"/>
      <c r="H45" s="5"/>
      <c r="L45" s="5"/>
      <c r="O45" s="5"/>
      <c r="P45" s="5"/>
      <c r="Q45" s="5"/>
    </row>
    <row r="46" spans="1:17" x14ac:dyDescent="0.3">
      <c r="A46" s="5"/>
      <c r="B46" s="5"/>
      <c r="C46" s="5"/>
      <c r="D46" s="5"/>
      <c r="E46" s="5"/>
      <c r="F46" s="5"/>
      <c r="G46" s="5"/>
      <c r="H46" s="5"/>
      <c r="K46" s="3"/>
      <c r="L46" s="3"/>
      <c r="M46" s="3"/>
      <c r="N46" s="3"/>
      <c r="O46" s="5"/>
      <c r="P46" s="5"/>
      <c r="Q46" s="5"/>
    </row>
  </sheetData>
  <mergeCells count="23">
    <mergeCell ref="H13:H14"/>
    <mergeCell ref="M12:N12"/>
    <mergeCell ref="A12:A14"/>
    <mergeCell ref="B13:B14"/>
    <mergeCell ref="D13:D14"/>
    <mergeCell ref="E13:E14"/>
    <mergeCell ref="F13:F14"/>
    <mergeCell ref="J1:O1"/>
    <mergeCell ref="C13:C14"/>
    <mergeCell ref="K13:L13"/>
    <mergeCell ref="I13:J13"/>
    <mergeCell ref="B40:G40"/>
    <mergeCell ref="B12:C12"/>
    <mergeCell ref="G12:L12"/>
    <mergeCell ref="D12:F12"/>
    <mergeCell ref="B9:L11"/>
    <mergeCell ref="J2:O2"/>
    <mergeCell ref="G13:G14"/>
    <mergeCell ref="J3:O3"/>
    <mergeCell ref="J4:O4"/>
    <mergeCell ref="J5:O5"/>
    <mergeCell ref="O12:O14"/>
    <mergeCell ref="B18:F18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>ГЖИ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r.selivanov</dc:creator>
  <cp:keywords/>
  <dc:description/>
  <cp:lastModifiedBy>Galina</cp:lastModifiedBy>
  <cp:revision/>
  <cp:lastPrinted>2017-07-19T12:55:19Z</cp:lastPrinted>
  <dcterms:created xsi:type="dcterms:W3CDTF">2014-01-15T10:23:28Z</dcterms:created>
  <dcterms:modified xsi:type="dcterms:W3CDTF">2020-08-07T13:08:22Z</dcterms:modified>
  <cp:category/>
  <cp:contentStatus/>
</cp:coreProperties>
</file>