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irchenkoEF\Desktop\"/>
    </mc:Choice>
  </mc:AlternateContent>
  <xr:revisionPtr revIDLastSave="0" documentId="8_{8ED8ED77-7FED-47C6-8F12-63B51517BBB5}" xr6:coauthVersionLast="36" xr6:coauthVersionMax="36" xr10:uidLastSave="{00000000-0000-0000-0000-000000000000}"/>
  <bookViews>
    <workbookView xWindow="360" yWindow="120" windowWidth="15315" windowHeight="8775" activeTab="2" xr2:uid="{00000000-000D-0000-FFFF-FFFF00000000}"/>
  </bookViews>
  <sheets>
    <sheet name="спецСчет" sheetId="1" r:id="rId1"/>
    <sheet name="расходы март" sheetId="2" state="hidden" r:id="rId2"/>
    <sheet name="расходы за ноябрь " sheetId="8" r:id="rId3"/>
  </sheets>
  <calcPr calcId="191029"/>
</workbook>
</file>

<file path=xl/calcChain.xml><?xml version="1.0" encoding="utf-8"?>
<calcChain xmlns="http://schemas.openxmlformats.org/spreadsheetml/2006/main">
  <c r="C29" i="8" l="1"/>
  <c r="E10" i="1" l="1"/>
  <c r="E11" i="1" s="1"/>
  <c r="E12" i="1" s="1"/>
  <c r="E13" i="1" s="1"/>
  <c r="E14" i="1" s="1"/>
  <c r="E15" i="1" s="1"/>
  <c r="C32" i="2" l="1"/>
</calcChain>
</file>

<file path=xl/sharedStrings.xml><?xml version="1.0" encoding="utf-8"?>
<sst xmlns="http://schemas.openxmlformats.org/spreadsheetml/2006/main" count="81" uniqueCount="54">
  <si>
    <t>СпецСчет на капитальный ремонт</t>
  </si>
  <si>
    <t>Отчет по поступлениям и расходам за 2023год.</t>
  </si>
  <si>
    <t>Остаток на 01.01.2023</t>
  </si>
  <si>
    <t>% банка</t>
  </si>
  <si>
    <t>Собственники</t>
  </si>
  <si>
    <t>Расходы</t>
  </si>
  <si>
    <t>Фактические Расходы ТСН "Боголюбова 16а"</t>
  </si>
  <si>
    <t>Аварийное обслуживание</t>
  </si>
  <si>
    <t>ИП Беликов В.Н.</t>
  </si>
  <si>
    <t xml:space="preserve">Инженерное обслуживание </t>
  </si>
  <si>
    <t>ООО "ЭнергоРесурс"</t>
  </si>
  <si>
    <t>Обслуживание лифтов</t>
  </si>
  <si>
    <t>ООО "Вертикаль"</t>
  </si>
  <si>
    <t>Техническое обслуживание домофона</t>
  </si>
  <si>
    <t>ИП Леонтьев М.А,</t>
  </si>
  <si>
    <t>Ремонт лестничных пролетов</t>
  </si>
  <si>
    <t>ООО "ПКС"</t>
  </si>
  <si>
    <t>Ремонт водосточных желобов</t>
  </si>
  <si>
    <t>ИП Лобачева М.В.</t>
  </si>
  <si>
    <t xml:space="preserve">Начисления </t>
  </si>
  <si>
    <t>ООО "ИРЦ "Дубна"</t>
  </si>
  <si>
    <t>Уборка территори</t>
  </si>
  <si>
    <t>Дворник</t>
  </si>
  <si>
    <t>Уборщица</t>
  </si>
  <si>
    <t>Уборка дома</t>
  </si>
  <si>
    <t xml:space="preserve">Налоги </t>
  </si>
  <si>
    <t>с ЗП</t>
  </si>
  <si>
    <t>Расходы ТСН</t>
  </si>
  <si>
    <t>Председатель</t>
  </si>
  <si>
    <t>Управляющий</t>
  </si>
  <si>
    <t>Бухгалтер</t>
  </si>
  <si>
    <t>Ведение сайта</t>
  </si>
  <si>
    <t>Налоги</t>
  </si>
  <si>
    <t>Комиссия банка</t>
  </si>
  <si>
    <t>Ширченко Е.Ф.</t>
  </si>
  <si>
    <t>Долинина Н.Л.</t>
  </si>
  <si>
    <t>Ильясова Г.Н.</t>
  </si>
  <si>
    <t>Кокорев И.А.</t>
  </si>
  <si>
    <t>Уборка снега</t>
  </si>
  <si>
    <t>ИП Атаулин В.Т.</t>
  </si>
  <si>
    <t>ОДН электричество</t>
  </si>
  <si>
    <t>ИТОГО:</t>
  </si>
  <si>
    <t>за март</t>
  </si>
  <si>
    <t>Белова И.Н.</t>
  </si>
  <si>
    <t>Хоз.расходы</t>
  </si>
  <si>
    <t>Ремонтные работы</t>
  </si>
  <si>
    <t>ИП Чабаненко В.Н.</t>
  </si>
  <si>
    <t>ИП Леонтьев М.А.</t>
  </si>
  <si>
    <t>Уборка территории</t>
  </si>
  <si>
    <t>ИП Белков А.В.</t>
  </si>
  <si>
    <t>ИП Бедарев С.Ю.</t>
  </si>
  <si>
    <t>за ноябрь</t>
  </si>
  <si>
    <t>Вывоз снега</t>
  </si>
  <si>
    <t>ИП Родионов Е.Г.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</si>
</sst>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р_._-;\-* #,##0.00_р_._-;_-* &quot;-&quot;??_р_._-;_-@_-"/>
    <numFmt numFmtId="165" formatCode="#,##0.00&quot;р.&quot;"/>
    <numFmt numFmtId="166" formatCode="#,##0.00_р_.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/>
    <xf numFmtId="17" fontId="2" fillId="0" borderId="1" xfId="0" applyNumberFormat="1" applyFont="1" applyBorder="1"/>
    <xf numFmtId="0" fontId="2" fillId="0" borderId="1" xfId="0" applyFont="1" applyBorder="1"/>
    <xf numFmtId="0" fontId="2" fillId="0" borderId="0" xfId="0" applyFont="1" applyBorder="1"/>
    <xf numFmtId="164" fontId="2" fillId="0" borderId="1" xfId="1" applyFont="1" applyBorder="1"/>
    <xf numFmtId="165" fontId="2" fillId="0" borderId="1" xfId="1" applyNumberFormat="1" applyFont="1" applyBorder="1"/>
    <xf numFmtId="165" fontId="2" fillId="0" borderId="1" xfId="0" applyNumberFormat="1" applyFont="1" applyBorder="1"/>
    <xf numFmtId="165" fontId="2" fillId="0" borderId="2" xfId="0" applyNumberFormat="1" applyFont="1" applyBorder="1"/>
    <xf numFmtId="0" fontId="2" fillId="0" borderId="0" xfId="0" applyFont="1" applyAlignment="1">
      <alignment horizontal="right"/>
    </xf>
    <xf numFmtId="165" fontId="2" fillId="0" borderId="1" xfId="0" applyNumberFormat="1" applyFont="1" applyBorder="1" applyAlignment="1">
      <alignment horizontal="center"/>
    </xf>
    <xf numFmtId="165" fontId="3" fillId="0" borderId="0" xfId="0" applyNumberFormat="1" applyFont="1"/>
    <xf numFmtId="0" fontId="4" fillId="0" borderId="0" xfId="0" applyFont="1"/>
    <xf numFmtId="165" fontId="2" fillId="0" borderId="1" xfId="0" applyNumberFormat="1" applyFont="1" applyFill="1" applyBorder="1" applyAlignment="1">
      <alignment horizontal="center"/>
    </xf>
    <xf numFmtId="166" fontId="2" fillId="0" borderId="1" xfId="0" applyNumberFormat="1" applyFont="1" applyBorder="1"/>
    <xf numFmtId="166" fontId="2" fillId="0" borderId="1" xfId="1" applyNumberFormat="1" applyFont="1" applyBorder="1"/>
    <xf numFmtId="0" fontId="2" fillId="0" borderId="1" xfId="0" applyFont="1" applyFill="1" applyBorder="1"/>
    <xf numFmtId="0" fontId="2" fillId="0" borderId="1" xfId="0" applyFont="1" applyFill="1" applyBorder="1" applyAlignment="1">
      <alignment wrapText="1"/>
    </xf>
    <xf numFmtId="0" fontId="2" fillId="0" borderId="0" xfId="0" applyFont="1" applyFill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21"/>
  <sheetViews>
    <sheetView topLeftCell="A13" workbookViewId="0">
      <selection activeCell="E20" sqref="E20"/>
    </sheetView>
  </sheetViews>
  <sheetFormatPr defaultColWidth="13.5703125" defaultRowHeight="18.75" x14ac:dyDescent="0.3"/>
  <cols>
    <col min="1" max="1" width="13.5703125" style="1"/>
    <col min="2" max="2" width="18.42578125" style="1" customWidth="1"/>
    <col min="3" max="3" width="22.140625" style="1" customWidth="1"/>
    <col min="4" max="4" width="20.42578125" style="1" customWidth="1"/>
    <col min="5" max="5" width="20.140625" style="1" customWidth="1"/>
    <col min="6" max="16384" width="13.5703125" style="1"/>
  </cols>
  <sheetData>
    <row r="2" spans="1:5" ht="21" x14ac:dyDescent="0.35">
      <c r="B2" s="12" t="s">
        <v>0</v>
      </c>
      <c r="C2" s="12"/>
      <c r="D2" s="12"/>
      <c r="E2" s="12"/>
    </row>
    <row r="3" spans="1:5" ht="21" x14ac:dyDescent="0.35">
      <c r="B3" s="12"/>
      <c r="C3" s="12"/>
      <c r="D3" s="12"/>
      <c r="E3" s="12"/>
    </row>
    <row r="4" spans="1:5" ht="21" x14ac:dyDescent="0.35">
      <c r="B4" s="12" t="s">
        <v>1</v>
      </c>
      <c r="C4" s="12"/>
      <c r="D4" s="12"/>
      <c r="E4" s="12"/>
    </row>
    <row r="6" spans="1:5" ht="19.5" thickBot="1" x14ac:dyDescent="0.35"/>
    <row r="7" spans="1:5" ht="19.5" thickBot="1" x14ac:dyDescent="0.35">
      <c r="B7" s="1" t="s">
        <v>2</v>
      </c>
      <c r="E7" s="8">
        <v>6430099</v>
      </c>
    </row>
    <row r="8" spans="1:5" x14ac:dyDescent="0.3">
      <c r="E8" s="4"/>
    </row>
    <row r="9" spans="1:5" x14ac:dyDescent="0.3">
      <c r="B9" s="1" t="s">
        <v>3</v>
      </c>
      <c r="C9" s="1" t="s">
        <v>4</v>
      </c>
      <c r="D9" s="1" t="s">
        <v>5</v>
      </c>
    </row>
    <row r="10" spans="1:5" ht="40.5" customHeight="1" x14ac:dyDescent="0.3">
      <c r="A10" s="2">
        <v>44927</v>
      </c>
      <c r="B10" s="7">
        <v>0</v>
      </c>
      <c r="C10" s="7">
        <v>121400.17</v>
      </c>
      <c r="D10" s="6">
        <v>0</v>
      </c>
      <c r="E10" s="7">
        <f>E7+B10+C10-D10</f>
        <v>6551499.1699999999</v>
      </c>
    </row>
    <row r="11" spans="1:5" ht="40.5" customHeight="1" x14ac:dyDescent="0.3">
      <c r="A11" s="2">
        <v>44958</v>
      </c>
      <c r="B11" s="7">
        <v>109933.15</v>
      </c>
      <c r="C11" s="7">
        <v>115543.67999999999</v>
      </c>
      <c r="D11" s="6">
        <v>0</v>
      </c>
      <c r="E11" s="7">
        <f>E10+B11+C11-D11</f>
        <v>6776976</v>
      </c>
    </row>
    <row r="12" spans="1:5" ht="40.5" customHeight="1" x14ac:dyDescent="0.3">
      <c r="A12" s="2">
        <v>44986</v>
      </c>
      <c r="B12" s="7">
        <v>0</v>
      </c>
      <c r="C12" s="7">
        <v>174726.27</v>
      </c>
      <c r="D12" s="6">
        <v>0</v>
      </c>
      <c r="E12" s="7">
        <f>E11+B12+C12-D12</f>
        <v>6951702.2699999996</v>
      </c>
    </row>
    <row r="13" spans="1:5" ht="40.5" customHeight="1" x14ac:dyDescent="0.3">
      <c r="A13" s="2">
        <v>45017</v>
      </c>
      <c r="B13" s="7">
        <v>0</v>
      </c>
      <c r="C13" s="7">
        <v>124746.44</v>
      </c>
      <c r="D13" s="6">
        <v>0</v>
      </c>
      <c r="E13" s="7">
        <f>E12+C13</f>
        <v>7076448.71</v>
      </c>
    </row>
    <row r="14" spans="1:5" ht="40.5" customHeight="1" x14ac:dyDescent="0.3">
      <c r="A14" s="2">
        <v>45047</v>
      </c>
      <c r="B14" s="14">
        <v>101453.42</v>
      </c>
      <c r="C14" s="14">
        <v>132753.14000000001</v>
      </c>
      <c r="D14" s="15"/>
      <c r="E14" s="14">
        <f>E13+B14+C14</f>
        <v>7310655.2699999996</v>
      </c>
    </row>
    <row r="15" spans="1:5" ht="40.5" customHeight="1" x14ac:dyDescent="0.3">
      <c r="A15" s="2">
        <v>45078</v>
      </c>
      <c r="B15" s="14">
        <v>0</v>
      </c>
      <c r="C15" s="14">
        <v>129194.55</v>
      </c>
      <c r="D15" s="15">
        <v>574584.5</v>
      </c>
      <c r="E15" s="14">
        <f>E14+C15-D15</f>
        <v>6865265.3199999994</v>
      </c>
    </row>
    <row r="16" spans="1:5" ht="40.5" customHeight="1" x14ac:dyDescent="0.3">
      <c r="A16" s="2">
        <v>45108</v>
      </c>
      <c r="B16" s="14">
        <v>0</v>
      </c>
      <c r="C16" s="14">
        <v>136470.6</v>
      </c>
      <c r="D16" s="15">
        <v>1224030.5</v>
      </c>
      <c r="E16" s="14">
        <v>5777705.4199999999</v>
      </c>
    </row>
    <row r="17" spans="1:5" ht="40.5" customHeight="1" x14ac:dyDescent="0.3">
      <c r="A17" s="2">
        <v>45139</v>
      </c>
      <c r="B17" s="5">
        <v>0</v>
      </c>
      <c r="C17" s="5">
        <v>137874.41</v>
      </c>
      <c r="D17" s="5">
        <v>235000</v>
      </c>
      <c r="E17" s="5">
        <v>5680579.8300000001</v>
      </c>
    </row>
    <row r="18" spans="1:5" ht="40.5" customHeight="1" x14ac:dyDescent="0.3">
      <c r="A18" s="2">
        <v>45170</v>
      </c>
      <c r="B18" s="5">
        <v>0</v>
      </c>
      <c r="C18" s="5">
        <v>151475.25</v>
      </c>
      <c r="D18" s="5"/>
      <c r="E18" s="5">
        <v>5832055.0800000001</v>
      </c>
    </row>
    <row r="19" spans="1:5" ht="40.5" customHeight="1" x14ac:dyDescent="0.3">
      <c r="A19" s="2">
        <v>45200</v>
      </c>
      <c r="B19" s="5">
        <v>87752.88</v>
      </c>
      <c r="C19" s="5">
        <v>152641.47</v>
      </c>
      <c r="D19" s="5"/>
      <c r="E19" s="5">
        <v>6072449.4299999997</v>
      </c>
    </row>
    <row r="20" spans="1:5" ht="40.5" customHeight="1" x14ac:dyDescent="0.3">
      <c r="A20" s="2">
        <v>45231</v>
      </c>
      <c r="B20" s="3"/>
      <c r="C20" s="5">
        <v>129848.08</v>
      </c>
      <c r="D20" s="5"/>
      <c r="E20" s="5">
        <v>6202297.5099999998</v>
      </c>
    </row>
    <row r="21" spans="1:5" ht="40.5" customHeight="1" x14ac:dyDescent="0.3">
      <c r="A21" s="2">
        <v>45261</v>
      </c>
      <c r="B21" s="3"/>
      <c r="C21" s="5"/>
      <c r="D21" s="5"/>
      <c r="E21" s="3"/>
    </row>
  </sheetData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D32"/>
  <sheetViews>
    <sheetView topLeftCell="A19" workbookViewId="0">
      <selection activeCell="C25" sqref="C25"/>
    </sheetView>
  </sheetViews>
  <sheetFormatPr defaultColWidth="34.140625" defaultRowHeight="18.75" x14ac:dyDescent="0.3"/>
  <cols>
    <col min="1" max="1" width="45.140625" style="1" customWidth="1"/>
    <col min="2" max="2" width="22.28515625" style="1" customWidth="1"/>
    <col min="3" max="3" width="27.140625" style="1" customWidth="1"/>
    <col min="4" max="16384" width="34.140625" style="1"/>
  </cols>
  <sheetData>
    <row r="2" spans="1:4" ht="21" x14ac:dyDescent="0.35">
      <c r="A2" s="12" t="s">
        <v>6</v>
      </c>
      <c r="B2" s="12"/>
      <c r="C2" s="12" t="s">
        <v>42</v>
      </c>
      <c r="D2" s="9"/>
    </row>
    <row r="5" spans="1:4" ht="24" customHeight="1" x14ac:dyDescent="0.3">
      <c r="A5" s="3" t="s">
        <v>7</v>
      </c>
      <c r="B5" s="3" t="s">
        <v>8</v>
      </c>
      <c r="C5" s="10">
        <v>18014.400000000001</v>
      </c>
    </row>
    <row r="6" spans="1:4" ht="24" customHeight="1" x14ac:dyDescent="0.3">
      <c r="A6" s="3" t="s">
        <v>9</v>
      </c>
      <c r="B6" s="3" t="s">
        <v>10</v>
      </c>
      <c r="C6" s="10">
        <v>31000</v>
      </c>
    </row>
    <row r="7" spans="1:4" ht="24" customHeight="1" x14ac:dyDescent="0.3">
      <c r="A7" s="3" t="s">
        <v>11</v>
      </c>
      <c r="B7" s="3" t="s">
        <v>12</v>
      </c>
      <c r="C7" s="10">
        <v>30218.400000000001</v>
      </c>
    </row>
    <row r="8" spans="1:4" ht="24" customHeight="1" x14ac:dyDescent="0.3">
      <c r="A8" s="3" t="s">
        <v>13</v>
      </c>
      <c r="B8" s="3" t="s">
        <v>14</v>
      </c>
      <c r="C8" s="10">
        <v>3124</v>
      </c>
    </row>
    <row r="9" spans="1:4" ht="24" customHeight="1" x14ac:dyDescent="0.3">
      <c r="A9" s="3" t="s">
        <v>38</v>
      </c>
      <c r="B9" s="3" t="s">
        <v>39</v>
      </c>
      <c r="C9" s="10">
        <v>70400</v>
      </c>
    </row>
    <row r="10" spans="1:4" ht="24" customHeight="1" x14ac:dyDescent="0.3">
      <c r="A10" s="3" t="s">
        <v>15</v>
      </c>
      <c r="B10" s="3" t="s">
        <v>16</v>
      </c>
      <c r="C10" s="10">
        <v>60000</v>
      </c>
    </row>
    <row r="11" spans="1:4" ht="24" customHeight="1" x14ac:dyDescent="0.3">
      <c r="A11" s="3" t="s">
        <v>17</v>
      </c>
      <c r="B11" s="3" t="s">
        <v>18</v>
      </c>
      <c r="C11" s="10">
        <v>45000</v>
      </c>
    </row>
    <row r="12" spans="1:4" ht="24" customHeight="1" x14ac:dyDescent="0.3">
      <c r="A12" s="3" t="s">
        <v>45</v>
      </c>
      <c r="B12" s="3" t="s">
        <v>46</v>
      </c>
      <c r="C12" s="10">
        <v>3000</v>
      </c>
    </row>
    <row r="13" spans="1:4" ht="24" customHeight="1" x14ac:dyDescent="0.3">
      <c r="A13" s="3"/>
      <c r="B13" s="3"/>
      <c r="C13" s="10"/>
    </row>
    <row r="14" spans="1:4" ht="24" customHeight="1" x14ac:dyDescent="0.3">
      <c r="A14" s="3" t="s">
        <v>19</v>
      </c>
      <c r="B14" s="3" t="s">
        <v>20</v>
      </c>
      <c r="C14" s="10">
        <v>46702.81</v>
      </c>
    </row>
    <row r="15" spans="1:4" ht="24" customHeight="1" x14ac:dyDescent="0.3">
      <c r="A15" s="3" t="s">
        <v>21</v>
      </c>
      <c r="B15" s="3" t="s">
        <v>22</v>
      </c>
      <c r="C15" s="10">
        <v>34590</v>
      </c>
    </row>
    <row r="16" spans="1:4" ht="24" customHeight="1" x14ac:dyDescent="0.3">
      <c r="A16" s="3" t="s">
        <v>24</v>
      </c>
      <c r="B16" s="3" t="s">
        <v>23</v>
      </c>
      <c r="C16" s="10">
        <v>25560</v>
      </c>
    </row>
    <row r="17" spans="1:3" ht="24" customHeight="1" x14ac:dyDescent="0.3">
      <c r="A17" s="3" t="s">
        <v>25</v>
      </c>
      <c r="B17" s="3" t="s">
        <v>26</v>
      </c>
      <c r="C17" s="10">
        <v>18165.3</v>
      </c>
    </row>
    <row r="18" spans="1:3" ht="24" customHeight="1" x14ac:dyDescent="0.3">
      <c r="A18" s="3"/>
      <c r="B18" s="3"/>
      <c r="C18" s="10"/>
    </row>
    <row r="19" spans="1:3" ht="24" customHeight="1" x14ac:dyDescent="0.3">
      <c r="A19" s="3"/>
      <c r="B19" s="3"/>
      <c r="C19" s="10"/>
    </row>
    <row r="20" spans="1:3" ht="24" customHeight="1" x14ac:dyDescent="0.3">
      <c r="A20" s="3" t="s">
        <v>27</v>
      </c>
      <c r="C20" s="10"/>
    </row>
    <row r="21" spans="1:3" ht="24" customHeight="1" x14ac:dyDescent="0.3">
      <c r="A21" s="3" t="s">
        <v>28</v>
      </c>
      <c r="B21" s="3" t="s">
        <v>34</v>
      </c>
      <c r="C21" s="10">
        <v>30000</v>
      </c>
    </row>
    <row r="22" spans="1:3" ht="24" customHeight="1" x14ac:dyDescent="0.3">
      <c r="A22" s="3" t="s">
        <v>29</v>
      </c>
      <c r="B22" s="3" t="s">
        <v>35</v>
      </c>
      <c r="C22" s="10">
        <v>15000</v>
      </c>
    </row>
    <row r="23" spans="1:3" ht="24" customHeight="1" x14ac:dyDescent="0.3">
      <c r="A23" s="3" t="s">
        <v>30</v>
      </c>
      <c r="B23" s="3" t="s">
        <v>36</v>
      </c>
      <c r="C23" s="10">
        <v>15000</v>
      </c>
    </row>
    <row r="24" spans="1:3" ht="24" customHeight="1" x14ac:dyDescent="0.3">
      <c r="A24" s="3" t="s">
        <v>31</v>
      </c>
      <c r="B24" s="3" t="s">
        <v>37</v>
      </c>
      <c r="C24" s="10">
        <v>1500</v>
      </c>
    </row>
    <row r="25" spans="1:3" ht="24" customHeight="1" x14ac:dyDescent="0.3">
      <c r="A25" s="3" t="s">
        <v>32</v>
      </c>
      <c r="B25" s="3"/>
      <c r="C25" s="10">
        <v>18450</v>
      </c>
    </row>
    <row r="26" spans="1:3" ht="24" customHeight="1" x14ac:dyDescent="0.3">
      <c r="A26" s="3" t="s">
        <v>33</v>
      </c>
      <c r="B26" s="3"/>
      <c r="C26" s="10">
        <v>4062.63</v>
      </c>
    </row>
    <row r="27" spans="1:3" ht="24" customHeight="1" x14ac:dyDescent="0.3">
      <c r="A27" s="3"/>
      <c r="B27" s="3"/>
      <c r="C27" s="10"/>
    </row>
    <row r="28" spans="1:3" ht="24" customHeight="1" x14ac:dyDescent="0.3">
      <c r="A28" s="3" t="s">
        <v>40</v>
      </c>
      <c r="B28" s="3"/>
      <c r="C28" s="10">
        <v>13603.39</v>
      </c>
    </row>
    <row r="29" spans="1:3" ht="24" customHeight="1" x14ac:dyDescent="0.3">
      <c r="A29" s="3"/>
      <c r="B29" s="3"/>
      <c r="C29" s="10"/>
    </row>
    <row r="30" spans="1:3" ht="24" customHeight="1" x14ac:dyDescent="0.3">
      <c r="A30" s="3"/>
      <c r="B30" s="3"/>
      <c r="C30" s="10"/>
    </row>
    <row r="32" spans="1:3" x14ac:dyDescent="0.3">
      <c r="B32" s="1" t="s">
        <v>41</v>
      </c>
      <c r="C32" s="11">
        <f>SUM(C5:C30)</f>
        <v>483390.93</v>
      </c>
    </row>
  </sheetData>
  <pageMargins left="0.25" right="0.25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D29"/>
  <sheetViews>
    <sheetView tabSelected="1" workbookViewId="0">
      <selection activeCell="C19" sqref="C19"/>
    </sheetView>
  </sheetViews>
  <sheetFormatPr defaultColWidth="34.140625" defaultRowHeight="18.75" x14ac:dyDescent="0.3"/>
  <cols>
    <col min="1" max="1" width="41.140625" style="1" customWidth="1"/>
    <col min="2" max="2" width="31.28515625" style="1" customWidth="1"/>
    <col min="3" max="3" width="22" style="1" customWidth="1"/>
    <col min="4" max="16384" width="34.140625" style="1"/>
  </cols>
  <sheetData>
    <row r="2" spans="1:4" ht="21" x14ac:dyDescent="0.35">
      <c r="A2" s="12" t="s">
        <v>6</v>
      </c>
      <c r="B2" s="12"/>
      <c r="C2" s="12" t="s">
        <v>51</v>
      </c>
      <c r="D2" s="9"/>
    </row>
    <row r="5" spans="1:4" ht="24" customHeight="1" x14ac:dyDescent="0.3">
      <c r="A5" s="16" t="s">
        <v>7</v>
      </c>
      <c r="B5" s="16" t="s">
        <v>49</v>
      </c>
      <c r="C5" s="13">
        <v>18014.400000000001</v>
      </c>
    </row>
    <row r="6" spans="1:4" ht="24" customHeight="1" x14ac:dyDescent="0.3">
      <c r="A6" s="16" t="s">
        <v>9</v>
      </c>
      <c r="B6" s="16" t="s">
        <v>10</v>
      </c>
      <c r="C6" s="13">
        <v>31000</v>
      </c>
    </row>
    <row r="7" spans="1:4" ht="24" customHeight="1" x14ac:dyDescent="0.3">
      <c r="A7" s="16" t="s">
        <v>11</v>
      </c>
      <c r="B7" s="16" t="s">
        <v>12</v>
      </c>
      <c r="C7" s="13">
        <v>30218.400000000001</v>
      </c>
    </row>
    <row r="8" spans="1:4" ht="42" customHeight="1" x14ac:dyDescent="0.3">
      <c r="A8" s="17" t="s">
        <v>13</v>
      </c>
      <c r="B8" s="16" t="s">
        <v>47</v>
      </c>
      <c r="C8" s="13">
        <v>3124</v>
      </c>
    </row>
    <row r="9" spans="1:4" ht="34.5" customHeight="1" x14ac:dyDescent="0.3">
      <c r="A9" s="17" t="s">
        <v>52</v>
      </c>
      <c r="B9" s="16" t="s">
        <v>53</v>
      </c>
      <c r="C9" s="13">
        <v>3000</v>
      </c>
    </row>
    <row r="10" spans="1:4" ht="24" customHeight="1" x14ac:dyDescent="0.3">
      <c r="A10" s="16" t="s">
        <v>38</v>
      </c>
      <c r="B10" s="16" t="s">
        <v>50</v>
      </c>
      <c r="C10" s="13">
        <v>6000</v>
      </c>
    </row>
    <row r="11" spans="1:4" ht="24" customHeight="1" x14ac:dyDescent="0.3">
      <c r="A11" s="16" t="s">
        <v>29</v>
      </c>
      <c r="B11" s="16" t="s">
        <v>50</v>
      </c>
      <c r="C11" s="13">
        <v>25000</v>
      </c>
    </row>
    <row r="12" spans="1:4" ht="24" customHeight="1" x14ac:dyDescent="0.3">
      <c r="A12" s="16" t="s">
        <v>30</v>
      </c>
      <c r="B12" s="16" t="s">
        <v>43</v>
      </c>
      <c r="C12" s="13">
        <v>20000</v>
      </c>
    </row>
    <row r="13" spans="1:4" ht="24" customHeight="1" x14ac:dyDescent="0.3">
      <c r="A13" s="16" t="s">
        <v>48</v>
      </c>
      <c r="B13" s="16" t="s">
        <v>50</v>
      </c>
      <c r="C13" s="13">
        <v>25000</v>
      </c>
    </row>
    <row r="14" spans="1:4" ht="24" customHeight="1" x14ac:dyDescent="0.3">
      <c r="A14" s="16"/>
      <c r="B14" s="16"/>
      <c r="C14" s="13"/>
    </row>
    <row r="15" spans="1:4" ht="24" customHeight="1" x14ac:dyDescent="0.3">
      <c r="A15" s="16" t="s">
        <v>19</v>
      </c>
      <c r="B15" s="16" t="s">
        <v>20</v>
      </c>
      <c r="C15" s="13">
        <v>35045.660000000003</v>
      </c>
    </row>
    <row r="16" spans="1:4" ht="24" customHeight="1" x14ac:dyDescent="0.3">
      <c r="A16" s="18"/>
      <c r="B16" s="18"/>
      <c r="C16" s="18"/>
    </row>
    <row r="17" spans="1:3" ht="24" customHeight="1" x14ac:dyDescent="0.3">
      <c r="A17" s="16" t="s">
        <v>24</v>
      </c>
      <c r="B17" s="16" t="s">
        <v>23</v>
      </c>
      <c r="C17" s="13">
        <v>24095</v>
      </c>
    </row>
    <row r="18" spans="1:3" ht="24" customHeight="1" x14ac:dyDescent="0.3">
      <c r="A18" s="16" t="s">
        <v>25</v>
      </c>
      <c r="B18" s="16" t="s">
        <v>26</v>
      </c>
      <c r="C18" s="13">
        <v>7276</v>
      </c>
    </row>
    <row r="19" spans="1:3" ht="24" customHeight="1" x14ac:dyDescent="0.3">
      <c r="A19" s="16" t="s">
        <v>44</v>
      </c>
      <c r="B19" s="16"/>
      <c r="C19" s="13">
        <v>9356.5</v>
      </c>
    </row>
    <row r="20" spans="1:3" ht="24" customHeight="1" x14ac:dyDescent="0.3">
      <c r="A20" s="16"/>
      <c r="B20" s="16"/>
      <c r="C20" s="13"/>
    </row>
    <row r="21" spans="1:3" ht="24" customHeight="1" x14ac:dyDescent="0.3">
      <c r="A21" s="16" t="s">
        <v>27</v>
      </c>
      <c r="B21" s="18"/>
      <c r="C21" s="13"/>
    </row>
    <row r="22" spans="1:3" ht="24" customHeight="1" x14ac:dyDescent="0.3">
      <c r="A22" s="16" t="s">
        <v>28</v>
      </c>
      <c r="B22" s="16" t="s">
        <v>34</v>
      </c>
      <c r="C22" s="13">
        <v>30000</v>
      </c>
    </row>
    <row r="23" spans="1:3" ht="24" customHeight="1" x14ac:dyDescent="0.3">
      <c r="A23" s="16" t="s">
        <v>31</v>
      </c>
      <c r="B23" s="16" t="s">
        <v>37</v>
      </c>
      <c r="C23" s="13">
        <v>1500</v>
      </c>
    </row>
    <row r="24" spans="1:3" ht="24" customHeight="1" x14ac:dyDescent="0.3">
      <c r="A24" s="16" t="s">
        <v>32</v>
      </c>
      <c r="B24" s="16"/>
      <c r="C24" s="13">
        <v>9513</v>
      </c>
    </row>
    <row r="25" spans="1:3" ht="24" customHeight="1" x14ac:dyDescent="0.3">
      <c r="A25" s="3" t="s">
        <v>33</v>
      </c>
      <c r="B25" s="3"/>
      <c r="C25" s="13">
        <v>3705.43</v>
      </c>
    </row>
    <row r="26" spans="1:3" ht="24" customHeight="1" x14ac:dyDescent="0.3">
      <c r="A26" s="3"/>
      <c r="B26" s="3"/>
      <c r="C26" s="10"/>
    </row>
    <row r="27" spans="1:3" ht="24" customHeight="1" x14ac:dyDescent="0.3">
      <c r="A27" s="3" t="s">
        <v>40</v>
      </c>
      <c r="B27" s="3"/>
      <c r="C27" s="10">
        <v>16075.5</v>
      </c>
    </row>
    <row r="28" spans="1:3" ht="24" customHeight="1" x14ac:dyDescent="0.3"/>
    <row r="29" spans="1:3" ht="24" customHeight="1" x14ac:dyDescent="0.3">
      <c r="B29" s="1" t="s">
        <v>41</v>
      </c>
      <c r="C29" s="11">
        <f>SUM(C5:C27)</f>
        <v>297923.88999999996</v>
      </c>
    </row>
  </sheetData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спецСчет</vt:lpstr>
      <vt:lpstr>расходы март</vt:lpstr>
      <vt:lpstr>расходы за ноябрь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Ширченко Екатерина Федосеевна</cp:lastModifiedBy>
  <cp:lastPrinted>2023-10-24T14:45:13Z</cp:lastPrinted>
  <dcterms:created xsi:type="dcterms:W3CDTF">2023-04-20T08:19:47Z</dcterms:created>
  <dcterms:modified xsi:type="dcterms:W3CDTF">2023-12-27T12:28:55Z</dcterms:modified>
</cp:coreProperties>
</file>