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00"/>
  </bookViews>
  <sheets>
    <sheet name="спецСчет" sheetId="1" r:id="rId1"/>
    <sheet name="расходы март" sheetId="2" state="hidden" r:id="rId2"/>
    <sheet name="расходы за июль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<sst xmlns="http://schemas.openxmlformats.org/spreadsheetml/2006/main" count="80" uniqueCount="55">
  <si>
    <t>СпецСчет на капитальный ремонт</t>
  </si>
  <si>
    <t>Отчет по поступлениям и расходам за 2024год.</t>
  </si>
  <si>
    <t>Остаток на 01.01.2024</t>
  </si>
  <si>
    <t>% банка</t>
  </si>
  <si>
    <t>Собственники</t>
  </si>
  <si>
    <t>Расходы</t>
  </si>
  <si>
    <t>Фактические Расходы ТСН "Боголюбова 16а"</t>
  </si>
  <si>
    <t>за март</t>
  </si>
  <si>
    <t>Аварийное обслуживание</t>
  </si>
  <si>
    <t>ИП Беликов В.Н.</t>
  </si>
  <si>
    <t xml:space="preserve">Инженерное обслуживание </t>
  </si>
  <si>
    <t>ООО "ЭнергоРесурс"</t>
  </si>
  <si>
    <t>Обслуживание лифтов</t>
  </si>
  <si>
    <t>ООО "Вертикаль"</t>
  </si>
  <si>
    <t>Техническое обслуживание домофона</t>
  </si>
  <si>
    <t>ИП Леонтьев М.А,</t>
  </si>
  <si>
    <t>Уборка снега</t>
  </si>
  <si>
    <t>ИП Атаулин В.Т.</t>
  </si>
  <si>
    <t>Ремонт лестничных пролетов</t>
  </si>
  <si>
    <t>ООО "ПКС"</t>
  </si>
  <si>
    <t>Ремонт водосточных желобов</t>
  </si>
  <si>
    <t>ИП Лобачева М.В.</t>
  </si>
  <si>
    <t>Ремонтные работы</t>
  </si>
  <si>
    <t>ИП Чабаненко В.Н.</t>
  </si>
  <si>
    <t xml:space="preserve">Начисления </t>
  </si>
  <si>
    <t>ООО "ИРЦ "Дубна"</t>
  </si>
  <si>
    <t>Уборка территори</t>
  </si>
  <si>
    <t>Дворник</t>
  </si>
  <si>
    <t>Уборка дома</t>
  </si>
  <si>
    <t>Уборщица</t>
  </si>
  <si>
    <t xml:space="preserve">Налоги </t>
  </si>
  <si>
    <t>с ЗП</t>
  </si>
  <si>
    <t>Расходы ТСН</t>
  </si>
  <si>
    <t>Председатель</t>
  </si>
  <si>
    <t>Ширченко Е.Ф.</t>
  </si>
  <si>
    <t>Управляющий</t>
  </si>
  <si>
    <t>Долинина Н.Л.</t>
  </si>
  <si>
    <t>Бухгалтер</t>
  </si>
  <si>
    <t>Ильясова Г.Н.</t>
  </si>
  <si>
    <t>Ведение сайта</t>
  </si>
  <si>
    <t>Кокорев И.А.</t>
  </si>
  <si>
    <t>Налоги</t>
  </si>
  <si>
    <t>Комиссия банка</t>
  </si>
  <si>
    <t>ОДН электричество</t>
  </si>
  <si>
    <t>ИТОГО:</t>
  </si>
  <si>
    <t>за июль</t>
  </si>
  <si>
    <t>ИП Белков А.В.</t>
  </si>
  <si>
    <t>ООО "УК ПРОФ-АЛЬЯНС"</t>
  </si>
  <si>
    <t>ИП Леонтьев М.А.</t>
  </si>
  <si>
    <t>Насос+установка в 3п.</t>
  </si>
  <si>
    <t>ИП Бедарев С.Ю.</t>
  </si>
  <si>
    <t>Белова И.Н.</t>
  </si>
  <si>
    <t>Уборка территории</t>
  </si>
  <si>
    <t>Хоз.расходы</t>
  </si>
  <si>
    <t>Убыток по тарифу горячей воды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</si>
</sst>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\ ##0.00_р_._-;\-* #\ ##0.00_р_._-;_-* &quot;-&quot;??_р_.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&quot;р.&quot;"/>
    <numFmt numFmtId="181" formatCode="mmm\.yy"/>
    <numFmt numFmtId="182" formatCode="#\ ##0.00_р_."/>
  </numFmts>
  <fonts count="24">
    <font>
      <sz val="11"/>
      <color theme="1"/>
      <name val="Calibri"/>
      <charset val="204"/>
      <scheme val="minor"/>
    </font>
    <font>
      <sz val="14"/>
      <color theme="1"/>
      <name val="Calibri"/>
      <charset val="204"/>
      <scheme val="minor"/>
    </font>
    <font>
      <b/>
      <sz val="16"/>
      <color theme="1"/>
      <name val="Calibri"/>
      <charset val="204"/>
      <scheme val="minor"/>
    </font>
    <font>
      <b/>
      <sz val="14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/>
    <xf numFmtId="0" fontId="2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Fill="1" applyBorder="1"/>
    <xf numFmtId="180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" xfId="0" applyFont="1" applyBorder="1"/>
    <xf numFmtId="180" fontId="1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/>
    <xf numFmtId="180" fontId="3" fillId="0" borderId="0" xfId="0" applyNumberFormat="1" applyFont="1"/>
    <xf numFmtId="180" fontId="1" fillId="0" borderId="2" xfId="0" applyNumberFormat="1" applyFont="1" applyBorder="1"/>
    <xf numFmtId="0" fontId="1" fillId="0" borderId="0" xfId="0" applyFont="1" applyBorder="1"/>
    <xf numFmtId="181" fontId="1" fillId="0" borderId="1" xfId="0" applyNumberFormat="1" applyFont="1" applyBorder="1"/>
    <xf numFmtId="180" fontId="1" fillId="0" borderId="1" xfId="0" applyNumberFormat="1" applyFont="1" applyBorder="1"/>
    <xf numFmtId="180" fontId="1" fillId="0" borderId="1" xfId="1" applyNumberFormat="1" applyFont="1" applyBorder="1"/>
    <xf numFmtId="176" fontId="1" fillId="0" borderId="1" xfId="1" applyFont="1" applyBorder="1"/>
    <xf numFmtId="182" fontId="1" fillId="0" borderId="1" xfId="0" applyNumberFormat="1" applyFont="1" applyBorder="1"/>
    <xf numFmtId="182" fontId="1" fillId="0" borderId="1" xfId="1" applyNumberFormat="1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21"/>
  <sheetViews>
    <sheetView tabSelected="1" topLeftCell="A14" workbookViewId="0">
      <selection activeCell="A14" sqref="$A1:$XFD1048576"/>
    </sheetView>
  </sheetViews>
  <sheetFormatPr defaultColWidth="13.5714285714286" defaultRowHeight="18.75" outlineLevelCol="4"/>
  <cols>
    <col min="1" max="1" width="13.5714285714286" style="1"/>
    <col min="2" max="2" width="18.4285714285714" style="1" customWidth="1"/>
    <col min="3" max="3" width="22.1428571428571" style="1" customWidth="1"/>
    <col min="4" max="4" width="18.5714285714286" style="1" customWidth="1"/>
    <col min="5" max="5" width="20.1428571428571" style="1" customWidth="1"/>
    <col min="6" max="16384" width="13.5714285714286" style="1"/>
  </cols>
  <sheetData>
    <row r="2" s="1" customFormat="1" ht="21" spans="2:5">
      <c r="B2" s="4" t="s">
        <v>0</v>
      </c>
      <c r="C2" s="4"/>
      <c r="D2" s="4"/>
      <c r="E2" s="4"/>
    </row>
    <row r="3" s="1" customFormat="1" ht="21" spans="2:5">
      <c r="B3" s="4"/>
      <c r="C3" s="4"/>
      <c r="D3" s="4"/>
      <c r="E3" s="4"/>
    </row>
    <row r="4" s="1" customFormat="1" ht="21" spans="2:5">
      <c r="B4" s="4" t="s">
        <v>1</v>
      </c>
      <c r="C4" s="4"/>
      <c r="D4" s="4"/>
      <c r="E4" s="4"/>
    </row>
    <row r="6" s="1" customFormat="1" ht="19.5"/>
    <row r="7" s="1" customFormat="1" ht="19.5" spans="2:5">
      <c r="B7" s="1" t="s">
        <v>2</v>
      </c>
      <c r="E7" s="13">
        <v>6354530.86</v>
      </c>
    </row>
    <row r="8" s="1" customFormat="1" spans="5:5">
      <c r="E8" s="14"/>
    </row>
    <row r="9" s="1" customFormat="1" spans="2:4">
      <c r="B9" s="1" t="s">
        <v>3</v>
      </c>
      <c r="C9" s="1" t="s">
        <v>4</v>
      </c>
      <c r="D9" s="1" t="s">
        <v>5</v>
      </c>
    </row>
    <row r="10" s="1" customFormat="1" ht="40.5" customHeight="1" spans="1:5">
      <c r="A10" s="15">
        <v>44927</v>
      </c>
      <c r="B10" s="16">
        <v>0</v>
      </c>
      <c r="C10" s="16">
        <v>142881.71</v>
      </c>
      <c r="D10" s="17">
        <v>0</v>
      </c>
      <c r="E10" s="18">
        <f>E7+B10+C10-D10</f>
        <v>6497412.57</v>
      </c>
    </row>
    <row r="11" s="1" customFormat="1" ht="40.5" customHeight="1" spans="1:5">
      <c r="A11" s="15">
        <v>44958</v>
      </c>
      <c r="B11" s="16">
        <v>229747.37</v>
      </c>
      <c r="C11" s="16">
        <v>153028.09</v>
      </c>
      <c r="D11" s="17"/>
      <c r="E11" s="18">
        <v>6880188.03</v>
      </c>
    </row>
    <row r="12" s="1" customFormat="1" ht="40.5" customHeight="1" spans="1:5">
      <c r="A12" s="15">
        <v>44986</v>
      </c>
      <c r="B12" s="16"/>
      <c r="C12" s="16">
        <v>144525.94</v>
      </c>
      <c r="D12" s="17"/>
      <c r="E12" s="18">
        <v>7024713.97</v>
      </c>
    </row>
    <row r="13" s="1" customFormat="1" ht="40.5" customHeight="1" spans="1:5">
      <c r="A13" s="15">
        <v>45017</v>
      </c>
      <c r="B13" s="16"/>
      <c r="C13" s="16">
        <v>128698.38</v>
      </c>
      <c r="D13" s="17"/>
      <c r="E13" s="18">
        <f>E12+C13</f>
        <v>7153412.35</v>
      </c>
    </row>
    <row r="14" s="1" customFormat="1" ht="40.5" customHeight="1" spans="1:5">
      <c r="A14" s="15">
        <v>45047</v>
      </c>
      <c r="B14" s="19"/>
      <c r="C14" s="19">
        <v>131120.25</v>
      </c>
      <c r="D14" s="20"/>
      <c r="E14" s="18">
        <v>7284532.6</v>
      </c>
    </row>
    <row r="15" s="1" customFormat="1" ht="40.5" customHeight="1" spans="1:5">
      <c r="A15" s="15">
        <v>45078</v>
      </c>
      <c r="B15" s="19">
        <v>314770.49</v>
      </c>
      <c r="C15" s="19">
        <v>131033.17</v>
      </c>
      <c r="D15" s="20"/>
      <c r="E15" s="18">
        <v>7730336.26</v>
      </c>
    </row>
    <row r="16" s="1" customFormat="1" ht="40.5" customHeight="1" spans="1:5">
      <c r="A16" s="15">
        <v>45108</v>
      </c>
      <c r="B16" s="19"/>
      <c r="C16" s="19">
        <v>137971.57</v>
      </c>
      <c r="D16" s="20"/>
      <c r="E16" s="18">
        <v>7868307.83</v>
      </c>
    </row>
    <row r="17" s="1" customFormat="1" ht="40.5" customHeight="1" spans="1:5">
      <c r="A17" s="15">
        <v>45139</v>
      </c>
      <c r="B17" s="18"/>
      <c r="C17" s="18"/>
      <c r="D17" s="18"/>
      <c r="E17" s="18"/>
    </row>
    <row r="18" s="1" customFormat="1" ht="40.5" customHeight="1" spans="1:5">
      <c r="A18" s="15">
        <v>45170</v>
      </c>
      <c r="B18" s="18"/>
      <c r="C18" s="18"/>
      <c r="D18" s="18"/>
      <c r="E18" s="18"/>
    </row>
    <row r="19" s="1" customFormat="1" ht="40.5" customHeight="1" spans="1:5">
      <c r="A19" s="15">
        <v>45200</v>
      </c>
      <c r="B19" s="18"/>
      <c r="C19" s="18"/>
      <c r="D19" s="18"/>
      <c r="E19" s="18"/>
    </row>
    <row r="20" s="1" customFormat="1" ht="40.5" customHeight="1" spans="1:5">
      <c r="A20" s="15">
        <v>45231</v>
      </c>
      <c r="B20" s="9"/>
      <c r="C20" s="18"/>
      <c r="D20" s="18"/>
      <c r="E20" s="18"/>
    </row>
    <row r="21" s="1" customFormat="1" ht="40.5" customHeight="1" spans="1:5">
      <c r="A21" s="15">
        <v>45261</v>
      </c>
      <c r="B21" s="9"/>
      <c r="C21" s="18"/>
      <c r="D21" s="18"/>
      <c r="E21" s="18"/>
    </row>
  </sheetData>
  <pageMargins left="0.25" right="0.25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32"/>
  <sheetViews>
    <sheetView topLeftCell="A19" workbookViewId="0">
      <selection activeCell="C25" sqref="C25"/>
    </sheetView>
  </sheetViews>
  <sheetFormatPr defaultColWidth="34.1428571428571" defaultRowHeight="18.75" outlineLevelCol="3"/>
  <cols>
    <col min="1" max="1" width="45.1428571428571" style="1" customWidth="1"/>
    <col min="2" max="2" width="22.2857142857143" style="1" customWidth="1"/>
    <col min="3" max="3" width="27.1428571428571" style="1" customWidth="1"/>
    <col min="4" max="16384" width="34.1428571428571" style="1"/>
  </cols>
  <sheetData>
    <row r="2" ht="21" spans="1:4">
      <c r="A2" s="4" t="s">
        <v>6</v>
      </c>
      <c r="B2" s="4"/>
      <c r="C2" s="4" t="s">
        <v>7</v>
      </c>
      <c r="D2" s="5"/>
    </row>
    <row r="5" ht="24" customHeight="1" spans="1:3">
      <c r="A5" s="9" t="s">
        <v>8</v>
      </c>
      <c r="B5" s="9" t="s">
        <v>9</v>
      </c>
      <c r="C5" s="10">
        <v>18014.4</v>
      </c>
    </row>
    <row r="6" ht="24" customHeight="1" spans="1:3">
      <c r="A6" s="9" t="s">
        <v>10</v>
      </c>
      <c r="B6" s="9" t="s">
        <v>11</v>
      </c>
      <c r="C6" s="10">
        <v>31000</v>
      </c>
    </row>
    <row r="7" ht="24" customHeight="1" spans="1:3">
      <c r="A7" s="9" t="s">
        <v>12</v>
      </c>
      <c r="B7" s="9" t="s">
        <v>13</v>
      </c>
      <c r="C7" s="10">
        <v>30218.4</v>
      </c>
    </row>
    <row r="8" ht="24" customHeight="1" spans="1:3">
      <c r="A8" s="9" t="s">
        <v>14</v>
      </c>
      <c r="B8" s="9" t="s">
        <v>15</v>
      </c>
      <c r="C8" s="10">
        <v>3124</v>
      </c>
    </row>
    <row r="9" ht="24" customHeight="1" spans="1:3">
      <c r="A9" s="9" t="s">
        <v>16</v>
      </c>
      <c r="B9" s="9" t="s">
        <v>17</v>
      </c>
      <c r="C9" s="10">
        <v>70400</v>
      </c>
    </row>
    <row r="10" ht="24" customHeight="1" spans="1:3">
      <c r="A10" s="9" t="s">
        <v>18</v>
      </c>
      <c r="B10" s="9" t="s">
        <v>19</v>
      </c>
      <c r="C10" s="10">
        <v>60000</v>
      </c>
    </row>
    <row r="11" ht="24" customHeight="1" spans="1:3">
      <c r="A11" s="9" t="s">
        <v>20</v>
      </c>
      <c r="B11" s="9" t="s">
        <v>21</v>
      </c>
      <c r="C11" s="10">
        <v>45000</v>
      </c>
    </row>
    <row r="12" ht="24" customHeight="1" spans="1:3">
      <c r="A12" s="9" t="s">
        <v>22</v>
      </c>
      <c r="B12" s="9" t="s">
        <v>23</v>
      </c>
      <c r="C12" s="10">
        <v>3000</v>
      </c>
    </row>
    <row r="13" ht="24" customHeight="1" spans="1:3">
      <c r="A13" s="9"/>
      <c r="B13" s="9"/>
      <c r="C13" s="10"/>
    </row>
    <row r="14" ht="24" customHeight="1" spans="1:3">
      <c r="A14" s="9" t="s">
        <v>24</v>
      </c>
      <c r="B14" s="9" t="s">
        <v>25</v>
      </c>
      <c r="C14" s="10">
        <v>46702.81</v>
      </c>
    </row>
    <row r="15" ht="24" customHeight="1" spans="1:3">
      <c r="A15" s="9" t="s">
        <v>26</v>
      </c>
      <c r="B15" s="9" t="s">
        <v>27</v>
      </c>
      <c r="C15" s="10">
        <v>34590</v>
      </c>
    </row>
    <row r="16" ht="24" customHeight="1" spans="1:3">
      <c r="A16" s="9" t="s">
        <v>28</v>
      </c>
      <c r="B16" s="9" t="s">
        <v>29</v>
      </c>
      <c r="C16" s="10">
        <v>25560</v>
      </c>
    </row>
    <row r="17" ht="24" customHeight="1" spans="1:3">
      <c r="A17" s="9" t="s">
        <v>30</v>
      </c>
      <c r="B17" s="9" t="s">
        <v>31</v>
      </c>
      <c r="C17" s="10">
        <v>18165.3</v>
      </c>
    </row>
    <row r="18" ht="24" customHeight="1" spans="1:3">
      <c r="A18" s="9"/>
      <c r="B18" s="9"/>
      <c r="C18" s="10"/>
    </row>
    <row r="19" ht="24" customHeight="1" spans="1:3">
      <c r="A19" s="9"/>
      <c r="B19" s="9"/>
      <c r="C19" s="10"/>
    </row>
    <row r="20" ht="24" customHeight="1" spans="1:3">
      <c r="A20" s="9" t="s">
        <v>32</v>
      </c>
      <c r="C20" s="10"/>
    </row>
    <row r="21" ht="24" customHeight="1" spans="1:3">
      <c r="A21" s="9" t="s">
        <v>33</v>
      </c>
      <c r="B21" s="9" t="s">
        <v>34</v>
      </c>
      <c r="C21" s="10">
        <v>30000</v>
      </c>
    </row>
    <row r="22" ht="24" customHeight="1" spans="1:3">
      <c r="A22" s="9" t="s">
        <v>35</v>
      </c>
      <c r="B22" s="9" t="s">
        <v>36</v>
      </c>
      <c r="C22" s="10">
        <v>15000</v>
      </c>
    </row>
    <row r="23" ht="24" customHeight="1" spans="1:3">
      <c r="A23" s="9" t="s">
        <v>37</v>
      </c>
      <c r="B23" s="9" t="s">
        <v>38</v>
      </c>
      <c r="C23" s="10">
        <v>15000</v>
      </c>
    </row>
    <row r="24" ht="24" customHeight="1" spans="1:3">
      <c r="A24" s="9" t="s">
        <v>39</v>
      </c>
      <c r="B24" s="9" t="s">
        <v>40</v>
      </c>
      <c r="C24" s="10">
        <v>1500</v>
      </c>
    </row>
    <row r="25" ht="24" customHeight="1" spans="1:3">
      <c r="A25" s="9" t="s">
        <v>41</v>
      </c>
      <c r="B25" s="9"/>
      <c r="C25" s="10">
        <v>18450</v>
      </c>
    </row>
    <row r="26" ht="24" customHeight="1" spans="1:3">
      <c r="A26" s="9" t="s">
        <v>42</v>
      </c>
      <c r="B26" s="9"/>
      <c r="C26" s="10">
        <v>4062.63</v>
      </c>
    </row>
    <row r="27" ht="24" customHeight="1" spans="1:3">
      <c r="A27" s="9"/>
      <c r="B27" s="9"/>
      <c r="C27" s="10"/>
    </row>
    <row r="28" ht="24" customHeight="1" spans="1:3">
      <c r="A28" s="9" t="s">
        <v>43</v>
      </c>
      <c r="B28" s="9"/>
      <c r="C28" s="10">
        <v>13603.39</v>
      </c>
    </row>
    <row r="29" ht="24" customHeight="1" spans="1:3">
      <c r="A29" s="9"/>
      <c r="B29" s="9"/>
      <c r="C29" s="10"/>
    </row>
    <row r="30" ht="24" customHeight="1" spans="1:3">
      <c r="A30" s="9"/>
      <c r="B30" s="9"/>
      <c r="C30" s="10"/>
    </row>
    <row r="32" spans="2:3">
      <c r="B32" s="1" t="s">
        <v>44</v>
      </c>
      <c r="C32" s="12">
        <f>SUM(C5:C30)</f>
        <v>483390.93</v>
      </c>
    </row>
  </sheetData>
  <pageMargins left="0.25" right="0.25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topLeftCell="A10" workbookViewId="0">
      <selection activeCell="A1" sqref="$A1:$XFD1048576"/>
    </sheetView>
  </sheetViews>
  <sheetFormatPr defaultColWidth="34.1428571428571" defaultRowHeight="18.75" outlineLevelCol="3"/>
  <cols>
    <col min="1" max="1" width="41.1428571428571" style="1" customWidth="1"/>
    <col min="2" max="2" width="27.1428571428571" style="1" customWidth="1"/>
    <col min="3" max="3" width="22" style="1" customWidth="1"/>
    <col min="4" max="16384" width="34.1428571428571" style="1"/>
  </cols>
  <sheetData>
    <row r="1" s="1" customFormat="1" ht="21" spans="1:4">
      <c r="A1" s="4" t="s">
        <v>6</v>
      </c>
      <c r="B1" s="4"/>
      <c r="C1" s="4" t="s">
        <v>45</v>
      </c>
      <c r="D1" s="5"/>
    </row>
    <row r="3" s="2" customFormat="1" ht="24" customHeight="1" spans="1:3">
      <c r="A3" s="6" t="s">
        <v>8</v>
      </c>
      <c r="B3" s="6" t="s">
        <v>46</v>
      </c>
      <c r="C3" s="7">
        <v>18014.4</v>
      </c>
    </row>
    <row r="4" s="2" customFormat="1" ht="24" customHeight="1" spans="1:3">
      <c r="A4" s="6" t="s">
        <v>10</v>
      </c>
      <c r="B4" s="6" t="s">
        <v>47</v>
      </c>
      <c r="C4" s="7">
        <v>34100</v>
      </c>
    </row>
    <row r="5" s="2" customFormat="1" ht="24" customHeight="1" spans="1:3">
      <c r="A5" s="6" t="s">
        <v>12</v>
      </c>
      <c r="B5" s="6" t="s">
        <v>13</v>
      </c>
      <c r="C5" s="7">
        <v>32940</v>
      </c>
    </row>
    <row r="6" s="2" customFormat="1" ht="42" customHeight="1" spans="1:3">
      <c r="A6" s="8" t="s">
        <v>14</v>
      </c>
      <c r="B6" s="6" t="s">
        <v>48</v>
      </c>
      <c r="C6" s="7">
        <v>3124</v>
      </c>
    </row>
    <row r="7" s="2" customFormat="1" ht="28" customHeight="1" spans="1:3">
      <c r="A7" s="8" t="s">
        <v>49</v>
      </c>
      <c r="B7" s="6" t="s">
        <v>21</v>
      </c>
      <c r="C7" s="7">
        <v>116840</v>
      </c>
    </row>
    <row r="8" s="2" customFormat="1" ht="24" customHeight="1" spans="1:3">
      <c r="A8" s="6" t="s">
        <v>35</v>
      </c>
      <c r="B8" s="6" t="s">
        <v>50</v>
      </c>
      <c r="C8" s="7">
        <v>25000</v>
      </c>
    </row>
    <row r="9" s="2" customFormat="1" ht="24" customHeight="1" spans="1:3">
      <c r="A9" s="6" t="s">
        <v>37</v>
      </c>
      <c r="B9" s="6" t="s">
        <v>51</v>
      </c>
      <c r="C9" s="7">
        <v>20000</v>
      </c>
    </row>
    <row r="10" s="2" customFormat="1" ht="24" customHeight="1" spans="1:3">
      <c r="A10" s="6" t="s">
        <v>52</v>
      </c>
      <c r="B10" s="6" t="s">
        <v>50</v>
      </c>
      <c r="C10" s="7">
        <v>25000</v>
      </c>
    </row>
    <row r="11" s="1" customFormat="1" ht="24" customHeight="1" spans="1:3">
      <c r="A11" s="6"/>
      <c r="B11" s="6"/>
      <c r="C11" s="7"/>
    </row>
    <row r="12" s="1" customFormat="1" ht="24" customHeight="1" spans="1:3">
      <c r="A12" s="6" t="s">
        <v>24</v>
      </c>
      <c r="B12" s="6" t="s">
        <v>25</v>
      </c>
      <c r="C12" s="7">
        <v>33069.24</v>
      </c>
    </row>
    <row r="13" s="1" customFormat="1" ht="24" customHeight="1" spans="1:3">
      <c r="A13" s="2"/>
      <c r="B13" s="2"/>
      <c r="C13" s="2"/>
    </row>
    <row r="14" s="1" customFormat="1" ht="24" customHeight="1" spans="1:3">
      <c r="A14" s="6" t="s">
        <v>28</v>
      </c>
      <c r="B14" s="6" t="s">
        <v>29</v>
      </c>
      <c r="C14" s="7">
        <v>23000</v>
      </c>
    </row>
    <row r="15" s="1" customFormat="1" ht="24" customHeight="1" spans="1:3">
      <c r="A15" s="6" t="s">
        <v>30</v>
      </c>
      <c r="B15" s="6" t="s">
        <v>31</v>
      </c>
      <c r="C15" s="7">
        <v>6946</v>
      </c>
    </row>
    <row r="16" s="1" customFormat="1" ht="24" customHeight="1" spans="1:3">
      <c r="A16" s="6" t="s">
        <v>53</v>
      </c>
      <c r="B16" s="6"/>
      <c r="C16" s="7">
        <v>4906</v>
      </c>
    </row>
    <row r="17" s="1" customFormat="1" ht="24" customHeight="1" spans="1:3">
      <c r="A17" s="6"/>
      <c r="B17" s="6"/>
      <c r="C17" s="7"/>
    </row>
    <row r="18" s="1" customFormat="1" ht="24" customHeight="1" spans="1:3">
      <c r="A18" s="6" t="s">
        <v>32</v>
      </c>
      <c r="B18" s="2"/>
      <c r="C18" s="7"/>
    </row>
    <row r="19" s="1" customFormat="1" ht="24" customHeight="1" spans="1:3">
      <c r="A19" s="6" t="s">
        <v>33</v>
      </c>
      <c r="B19" s="6" t="s">
        <v>34</v>
      </c>
      <c r="C19" s="7">
        <v>30000</v>
      </c>
    </row>
    <row r="20" s="1" customFormat="1" ht="24" customHeight="1" spans="1:3">
      <c r="A20" s="6" t="s">
        <v>39</v>
      </c>
      <c r="B20" s="6" t="s">
        <v>40</v>
      </c>
      <c r="C20" s="7">
        <v>1500</v>
      </c>
    </row>
    <row r="21" s="1" customFormat="1" ht="24" customHeight="1" spans="1:3">
      <c r="A21" s="6" t="s">
        <v>41</v>
      </c>
      <c r="B21" s="6"/>
      <c r="C21" s="7">
        <v>9513</v>
      </c>
    </row>
    <row r="22" s="1" customFormat="1" ht="24" customHeight="1" spans="1:3">
      <c r="A22" s="9" t="s">
        <v>42</v>
      </c>
      <c r="B22" s="9"/>
      <c r="C22" s="7">
        <v>3395</v>
      </c>
    </row>
    <row r="23" s="1" customFormat="1" ht="24" customHeight="1" spans="1:3">
      <c r="A23" s="9"/>
      <c r="B23" s="9"/>
      <c r="C23" s="10"/>
    </row>
    <row r="24" s="1" customFormat="1" spans="1:3">
      <c r="A24" s="9" t="s">
        <v>43</v>
      </c>
      <c r="B24" s="9"/>
      <c r="C24" s="10">
        <v>14183</v>
      </c>
    </row>
    <row r="25" s="3" customFormat="1" ht="24" customHeight="1" spans="1:3">
      <c r="A25" s="11" t="s">
        <v>54</v>
      </c>
      <c r="B25" s="11"/>
      <c r="C25" s="7">
        <v>34207.69</v>
      </c>
    </row>
    <row r="26" s="1" customFormat="1" spans="2:3">
      <c r="B26" s="1" t="s">
        <v>44</v>
      </c>
      <c r="C26" s="12">
        <f>SUM(C3:C25)</f>
        <v>435738.33</v>
      </c>
    </row>
  </sheetData>
  <pageMargins left="0.25" right="0.25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спецСчет</vt:lpstr>
      <vt:lpstr>расходы март</vt:lpstr>
      <vt:lpstr>расходы за июль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2023-04-20T08:19:00Z</dcterms:created>
  <cp:lastPrinted>2024-01-23T16:19:00Z</cp:lastPrinted>
  <dcterms:modified xsi:type="dcterms:W3CDTF">2024-09-02T07:55:23Z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6E4D8AB0C810444DB08DB46712BA910F_12</vt:lpwstr>
  </property>
  <property fmtid="{D5CDD505-2E9C-101B-9397-08002B2CF9AE}" pid="3" name="KSOProductBuildVer">
    <vt:lpwstr>1049-12.2.0.17562</vt:lpwstr>
  </property>
</Properties>
</file>