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спецСчет" sheetId="1" r:id="rId1"/>
    <sheet name="расходы март" sheetId="2" state="hidden" r:id="rId2"/>
    <sheet name="расходы за январь" sheetId="8" r:id="rId3"/>
    <sheet name="расходы за февраль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<sst xmlns="http://schemas.openxmlformats.org/spreadsheetml/2006/main" count="113" uniqueCount="57">
  <si>
    <t>СпецСчет на капитальный ремонт</t>
  </si>
  <si>
    <t>Отчет по поступлениям и расходам за 2025год.</t>
  </si>
  <si>
    <t>Остаток на 01.01.2025</t>
  </si>
  <si>
    <t>% банка</t>
  </si>
  <si>
    <t>Собственники</t>
  </si>
  <si>
    <t>Расходы</t>
  </si>
  <si>
    <t>Фактические Расходы ТСН "Боголюбова 16а"</t>
  </si>
  <si>
    <t>за март</t>
  </si>
  <si>
    <t>Аварийное обслуживание</t>
  </si>
  <si>
    <t>ИП Беликов В.Н.</t>
  </si>
  <si>
    <t xml:space="preserve">Инженерное обслуживание </t>
  </si>
  <si>
    <t>ООО "ЭнергоРесурс"</t>
  </si>
  <si>
    <t>Обслуживание лифтов</t>
  </si>
  <si>
    <t>ООО "Вертикаль"</t>
  </si>
  <si>
    <t>Техническое обслуживание домофона</t>
  </si>
  <si>
    <t>ИП Леонтьев М.А,</t>
  </si>
  <si>
    <t>Уборка снега</t>
  </si>
  <si>
    <t>ИП Атаулин В.Т.</t>
  </si>
  <si>
    <t>Ремонт лестничных пролетов</t>
  </si>
  <si>
    <t>ООО "ПКС"</t>
  </si>
  <si>
    <t>Ремонт водосточных желобов</t>
  </si>
  <si>
    <t>ИП Лобачева М.В.</t>
  </si>
  <si>
    <t>Ремонтные работы</t>
  </si>
  <si>
    <t>ИП Чабаненко В.Н.</t>
  </si>
  <si>
    <t xml:space="preserve">Начисления </t>
  </si>
  <si>
    <t>ООО "ИРЦ "Дубна"</t>
  </si>
  <si>
    <t>Уборка территори</t>
  </si>
  <si>
    <t>Дворник</t>
  </si>
  <si>
    <t>Уборка дома</t>
  </si>
  <si>
    <t>Уборщица</t>
  </si>
  <si>
    <t xml:space="preserve">Налоги </t>
  </si>
  <si>
    <t>с ЗП</t>
  </si>
  <si>
    <t>Расходы ТСН</t>
  </si>
  <si>
    <t>Председатель</t>
  </si>
  <si>
    <t>Ширченко Е.Ф.</t>
  </si>
  <si>
    <t>Управляющий</t>
  </si>
  <si>
    <t>Долинина Н.Л.</t>
  </si>
  <si>
    <t>Бухгалтер</t>
  </si>
  <si>
    <t>Ильясова Г.Н.</t>
  </si>
  <si>
    <t>Ведение сайта</t>
  </si>
  <si>
    <t>Кокорев И.А.</t>
  </si>
  <si>
    <t>Налоги</t>
  </si>
  <si>
    <t>Комиссия банка</t>
  </si>
  <si>
    <t>ОДН электричество</t>
  </si>
  <si>
    <t>ИТОГО:</t>
  </si>
  <si>
    <t>за январь</t>
  </si>
  <si>
    <t>ИП Белков А.В.</t>
  </si>
  <si>
    <t>ООО "УК ПРОФ-АЛЬЯНС"</t>
  </si>
  <si>
    <t>ИП Леонтьев М.А.</t>
  </si>
  <si>
    <t>ИП Кузнецов Д.Н.</t>
  </si>
  <si>
    <t>Белова И.Н.</t>
  </si>
  <si>
    <t>Уборка территории</t>
  </si>
  <si>
    <t>Хоз.расходы</t>
  </si>
  <si>
    <t>за февраль</t>
  </si>
  <si>
    <t>Устанока теплосчетчика 2п.</t>
  </si>
  <si>
    <t>Установка желоба водоотлива</t>
  </si>
  <si>
    <t>ИП Меркулов И.А.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</si>
</sst>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"/>
    <numFmt numFmtId="181" formatCode="mmm\.yy"/>
    <numFmt numFmtId="182" formatCode="#\ ##0.00_р_."/>
  </numFmts>
  <fonts count="24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18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80" fontId="1" fillId="0" borderId="1" xfId="0" applyNumberFormat="1" applyFont="1" applyBorder="1" applyAlignment="1">
      <alignment horizontal="center"/>
    </xf>
    <xf numFmtId="180" fontId="3" fillId="0" borderId="0" xfId="0" applyNumberFormat="1" applyFont="1"/>
    <xf numFmtId="180" fontId="1" fillId="0" borderId="2" xfId="0" applyNumberFormat="1" applyFont="1" applyBorder="1"/>
    <xf numFmtId="0" fontId="1" fillId="0" borderId="0" xfId="0" applyFont="1" applyBorder="1"/>
    <xf numFmtId="181" fontId="1" fillId="0" borderId="1" xfId="0" applyNumberFormat="1" applyFont="1" applyBorder="1"/>
    <xf numFmtId="180" fontId="1" fillId="0" borderId="1" xfId="0" applyNumberFormat="1" applyFont="1" applyBorder="1"/>
    <xf numFmtId="180" fontId="1" fillId="0" borderId="1" xfId="1" applyNumberFormat="1" applyFont="1" applyBorder="1"/>
    <xf numFmtId="176" fontId="1" fillId="0" borderId="1" xfId="1" applyFont="1" applyBorder="1"/>
    <xf numFmtId="182" fontId="1" fillId="0" borderId="1" xfId="0" applyNumberFormat="1" applyFont="1" applyBorder="1"/>
    <xf numFmtId="182" fontId="1" fillId="0" borderId="1" xfId="1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tabSelected="1" topLeftCell="A4" workbookViewId="0">
      <selection activeCell="E13" sqref="E13"/>
    </sheetView>
  </sheetViews>
  <sheetFormatPr defaultColWidth="13.5714285714286" defaultRowHeight="18.75" outlineLevelCol="4"/>
  <cols>
    <col min="1" max="1" width="13.5714285714286" style="1"/>
    <col min="2" max="2" width="18.4285714285714" style="1" customWidth="1"/>
    <col min="3" max="3" width="22.1428571428571" style="1" customWidth="1"/>
    <col min="4" max="4" width="18.5714285714286" style="1" customWidth="1"/>
    <col min="5" max="5" width="20.1428571428571" style="1" customWidth="1"/>
    <col min="6" max="16384" width="13.5714285714286" style="1"/>
  </cols>
  <sheetData>
    <row r="2" s="1" customFormat="1" ht="21" spans="2:5">
      <c r="B2" s="3" t="s">
        <v>0</v>
      </c>
      <c r="C2" s="3"/>
      <c r="D2" s="3"/>
      <c r="E2" s="3"/>
    </row>
    <row r="3" s="1" customFormat="1" ht="21" spans="2:5">
      <c r="B3" s="3"/>
      <c r="C3" s="3"/>
      <c r="D3" s="3"/>
      <c r="E3" s="3"/>
    </row>
    <row r="4" s="1" customFormat="1" ht="21" spans="2:5">
      <c r="B4" s="3" t="s">
        <v>1</v>
      </c>
      <c r="C4" s="3"/>
      <c r="D4" s="3"/>
      <c r="E4" s="3"/>
    </row>
    <row r="6" s="1" customFormat="1" ht="19.5"/>
    <row r="7" s="1" customFormat="1" ht="19.5" spans="2:5">
      <c r="B7" s="1" t="s">
        <v>2</v>
      </c>
      <c r="E7" s="11">
        <v>9036966.98</v>
      </c>
    </row>
    <row r="8" s="1" customFormat="1" spans="5:5">
      <c r="E8" s="12"/>
    </row>
    <row r="9" s="1" customFormat="1" spans="2:4">
      <c r="B9" s="1" t="s">
        <v>3</v>
      </c>
      <c r="C9" s="1" t="s">
        <v>4</v>
      </c>
      <c r="D9" s="1" t="s">
        <v>5</v>
      </c>
    </row>
    <row r="10" s="1" customFormat="1" ht="40.5" customHeight="1" spans="1:5">
      <c r="A10" s="13">
        <v>45658</v>
      </c>
      <c r="B10" s="14">
        <v>310229.51</v>
      </c>
      <c r="C10" s="14">
        <v>199437.66</v>
      </c>
      <c r="D10" s="15">
        <v>0</v>
      </c>
      <c r="E10" s="16">
        <f>E7+B10+C10-D10</f>
        <v>9546634.15</v>
      </c>
    </row>
    <row r="11" s="1" customFormat="1" ht="40.5" customHeight="1" spans="1:5">
      <c r="A11" s="13">
        <v>45689</v>
      </c>
      <c r="B11" s="14"/>
      <c r="C11" s="14">
        <v>168329.04</v>
      </c>
      <c r="D11" s="15"/>
      <c r="E11" s="16">
        <f>E10+B11+C11</f>
        <v>9714963.19</v>
      </c>
    </row>
    <row r="12" s="1" customFormat="1" ht="40.5" customHeight="1" spans="1:5">
      <c r="A12" s="13">
        <v>45717</v>
      </c>
      <c r="B12" s="14"/>
      <c r="C12" s="14">
        <v>178129.02</v>
      </c>
      <c r="D12" s="15"/>
      <c r="E12" s="16">
        <f>E11+C12</f>
        <v>9893092.21</v>
      </c>
    </row>
    <row r="13" s="1" customFormat="1" ht="40.5" customHeight="1" spans="1:5">
      <c r="A13" s="13">
        <v>45748</v>
      </c>
      <c r="B13" s="14"/>
      <c r="C13" s="14">
        <v>0</v>
      </c>
      <c r="D13" s="15"/>
      <c r="E13" s="16"/>
    </row>
    <row r="14" s="1" customFormat="1" ht="40.5" customHeight="1" spans="1:5">
      <c r="A14" s="13">
        <v>45778</v>
      </c>
      <c r="B14" s="17"/>
      <c r="C14" s="17">
        <v>0</v>
      </c>
      <c r="D14" s="18"/>
      <c r="E14" s="16">
        <f t="shared" ref="E12:E21" si="0">E13+B14+C14</f>
        <v>0</v>
      </c>
    </row>
    <row r="15" s="1" customFormat="1" ht="40.5" customHeight="1" spans="1:5">
      <c r="A15" s="13">
        <v>45809</v>
      </c>
      <c r="B15" s="17"/>
      <c r="C15" s="17">
        <v>0</v>
      </c>
      <c r="D15" s="18"/>
      <c r="E15" s="16">
        <f t="shared" si="0"/>
        <v>0</v>
      </c>
    </row>
    <row r="16" s="1" customFormat="1" ht="40.5" customHeight="1" spans="1:5">
      <c r="A16" s="13">
        <v>45839</v>
      </c>
      <c r="B16" s="17"/>
      <c r="C16" s="17">
        <v>0</v>
      </c>
      <c r="D16" s="18"/>
      <c r="E16" s="16">
        <f t="shared" si="0"/>
        <v>0</v>
      </c>
    </row>
    <row r="17" s="1" customFormat="1" ht="40.5" customHeight="1" spans="1:5">
      <c r="A17" s="13">
        <v>45870</v>
      </c>
      <c r="B17" s="16"/>
      <c r="C17" s="16">
        <v>0</v>
      </c>
      <c r="D17" s="16"/>
      <c r="E17" s="16">
        <f t="shared" si="0"/>
        <v>0</v>
      </c>
    </row>
    <row r="18" s="1" customFormat="1" ht="40.5" customHeight="1" spans="1:5">
      <c r="A18" s="13">
        <v>45901</v>
      </c>
      <c r="B18" s="16">
        <v>0</v>
      </c>
      <c r="C18" s="16">
        <v>0</v>
      </c>
      <c r="D18" s="16"/>
      <c r="E18" s="16">
        <f t="shared" si="0"/>
        <v>0</v>
      </c>
    </row>
    <row r="19" s="1" customFormat="1" ht="40.5" customHeight="1" spans="1:5">
      <c r="A19" s="13">
        <v>45931</v>
      </c>
      <c r="B19" s="16"/>
      <c r="C19" s="16">
        <v>0</v>
      </c>
      <c r="D19" s="16"/>
      <c r="E19" s="16">
        <f t="shared" si="0"/>
        <v>0</v>
      </c>
    </row>
    <row r="20" s="1" customFormat="1" ht="40.5" customHeight="1" spans="1:5">
      <c r="A20" s="13">
        <v>45962</v>
      </c>
      <c r="B20" s="8"/>
      <c r="C20" s="16">
        <v>0</v>
      </c>
      <c r="D20" s="16"/>
      <c r="E20" s="16">
        <f t="shared" si="0"/>
        <v>0</v>
      </c>
    </row>
    <row r="21" s="1" customFormat="1" ht="40.5" customHeight="1" spans="1:5">
      <c r="A21" s="13">
        <v>45992</v>
      </c>
      <c r="B21" s="8"/>
      <c r="C21" s="16">
        <v>0</v>
      </c>
      <c r="D21" s="16"/>
      <c r="E21" s="16">
        <f t="shared" si="0"/>
        <v>0</v>
      </c>
    </row>
  </sheetData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9" workbookViewId="0">
      <selection activeCell="C25" sqref="C25"/>
    </sheetView>
  </sheetViews>
  <sheetFormatPr defaultColWidth="34.1428571428571" defaultRowHeight="18.75" outlineLevelCol="3"/>
  <cols>
    <col min="1" max="1" width="45.1428571428571" style="1" customWidth="1"/>
    <col min="2" max="2" width="22.2857142857143" style="1" customWidth="1"/>
    <col min="3" max="3" width="27.1428571428571" style="1" customWidth="1"/>
    <col min="4" max="16384" width="34.1428571428571" style="1"/>
  </cols>
  <sheetData>
    <row r="2" ht="21" spans="1:4">
      <c r="A2" s="3" t="s">
        <v>6</v>
      </c>
      <c r="B2" s="3"/>
      <c r="C2" s="3" t="s">
        <v>7</v>
      </c>
      <c r="D2" s="4"/>
    </row>
    <row r="5" ht="24" customHeight="1" spans="1:3">
      <c r="A5" s="8" t="s">
        <v>8</v>
      </c>
      <c r="B5" s="8" t="s">
        <v>9</v>
      </c>
      <c r="C5" s="9">
        <v>18014.4</v>
      </c>
    </row>
    <row r="6" ht="24" customHeight="1" spans="1:3">
      <c r="A6" s="8" t="s">
        <v>10</v>
      </c>
      <c r="B6" s="8" t="s">
        <v>11</v>
      </c>
      <c r="C6" s="9">
        <v>31000</v>
      </c>
    </row>
    <row r="7" ht="24" customHeight="1" spans="1:3">
      <c r="A7" s="8" t="s">
        <v>12</v>
      </c>
      <c r="B7" s="8" t="s">
        <v>13</v>
      </c>
      <c r="C7" s="9">
        <v>30218.4</v>
      </c>
    </row>
    <row r="8" ht="24" customHeight="1" spans="1:3">
      <c r="A8" s="8" t="s">
        <v>14</v>
      </c>
      <c r="B8" s="8" t="s">
        <v>15</v>
      </c>
      <c r="C8" s="9">
        <v>3124</v>
      </c>
    </row>
    <row r="9" ht="24" customHeight="1" spans="1:3">
      <c r="A9" s="8" t="s">
        <v>16</v>
      </c>
      <c r="B9" s="8" t="s">
        <v>17</v>
      </c>
      <c r="C9" s="9">
        <v>70400</v>
      </c>
    </row>
    <row r="10" ht="24" customHeight="1" spans="1:3">
      <c r="A10" s="8" t="s">
        <v>18</v>
      </c>
      <c r="B10" s="8" t="s">
        <v>19</v>
      </c>
      <c r="C10" s="9">
        <v>60000</v>
      </c>
    </row>
    <row r="11" ht="24" customHeight="1" spans="1:3">
      <c r="A11" s="8" t="s">
        <v>20</v>
      </c>
      <c r="B11" s="8" t="s">
        <v>21</v>
      </c>
      <c r="C11" s="9">
        <v>45000</v>
      </c>
    </row>
    <row r="12" ht="24" customHeight="1" spans="1:3">
      <c r="A12" s="8" t="s">
        <v>22</v>
      </c>
      <c r="B12" s="8" t="s">
        <v>23</v>
      </c>
      <c r="C12" s="9">
        <v>3000</v>
      </c>
    </row>
    <row r="13" ht="24" customHeight="1" spans="1:3">
      <c r="A13" s="8"/>
      <c r="B13" s="8"/>
      <c r="C13" s="9"/>
    </row>
    <row r="14" ht="24" customHeight="1" spans="1:3">
      <c r="A14" s="8" t="s">
        <v>24</v>
      </c>
      <c r="B14" s="8" t="s">
        <v>25</v>
      </c>
      <c r="C14" s="9">
        <v>46702.81</v>
      </c>
    </row>
    <row r="15" ht="24" customHeight="1" spans="1:3">
      <c r="A15" s="8" t="s">
        <v>26</v>
      </c>
      <c r="B15" s="8" t="s">
        <v>27</v>
      </c>
      <c r="C15" s="9">
        <v>34590</v>
      </c>
    </row>
    <row r="16" ht="24" customHeight="1" spans="1:3">
      <c r="A16" s="8" t="s">
        <v>28</v>
      </c>
      <c r="B16" s="8" t="s">
        <v>29</v>
      </c>
      <c r="C16" s="9">
        <v>25560</v>
      </c>
    </row>
    <row r="17" ht="24" customHeight="1" spans="1:3">
      <c r="A17" s="8" t="s">
        <v>30</v>
      </c>
      <c r="B17" s="8" t="s">
        <v>31</v>
      </c>
      <c r="C17" s="9">
        <v>18165.3</v>
      </c>
    </row>
    <row r="18" ht="24" customHeight="1" spans="1:3">
      <c r="A18" s="8"/>
      <c r="B18" s="8"/>
      <c r="C18" s="9"/>
    </row>
    <row r="19" ht="24" customHeight="1" spans="1:3">
      <c r="A19" s="8"/>
      <c r="B19" s="8"/>
      <c r="C19" s="9"/>
    </row>
    <row r="20" ht="24" customHeight="1" spans="1:3">
      <c r="A20" s="8" t="s">
        <v>32</v>
      </c>
      <c r="C20" s="9"/>
    </row>
    <row r="21" ht="24" customHeight="1" spans="1:3">
      <c r="A21" s="8" t="s">
        <v>33</v>
      </c>
      <c r="B21" s="8" t="s">
        <v>34</v>
      </c>
      <c r="C21" s="9">
        <v>30000</v>
      </c>
    </row>
    <row r="22" ht="24" customHeight="1" spans="1:3">
      <c r="A22" s="8" t="s">
        <v>35</v>
      </c>
      <c r="B22" s="8" t="s">
        <v>36</v>
      </c>
      <c r="C22" s="9">
        <v>15000</v>
      </c>
    </row>
    <row r="23" ht="24" customHeight="1" spans="1:3">
      <c r="A23" s="8" t="s">
        <v>37</v>
      </c>
      <c r="B23" s="8" t="s">
        <v>38</v>
      </c>
      <c r="C23" s="9">
        <v>15000</v>
      </c>
    </row>
    <row r="24" ht="24" customHeight="1" spans="1:3">
      <c r="A24" s="8" t="s">
        <v>39</v>
      </c>
      <c r="B24" s="8" t="s">
        <v>40</v>
      </c>
      <c r="C24" s="9">
        <v>1500</v>
      </c>
    </row>
    <row r="25" ht="24" customHeight="1" spans="1:3">
      <c r="A25" s="8" t="s">
        <v>41</v>
      </c>
      <c r="B25" s="8"/>
      <c r="C25" s="9">
        <v>18450</v>
      </c>
    </row>
    <row r="26" ht="24" customHeight="1" spans="1:3">
      <c r="A26" s="8" t="s">
        <v>42</v>
      </c>
      <c r="B26" s="8"/>
      <c r="C26" s="9">
        <v>4062.63</v>
      </c>
    </row>
    <row r="27" ht="24" customHeight="1" spans="1:3">
      <c r="A27" s="8"/>
      <c r="B27" s="8"/>
      <c r="C27" s="9"/>
    </row>
    <row r="28" ht="24" customHeight="1" spans="1:3">
      <c r="A28" s="8" t="s">
        <v>43</v>
      </c>
      <c r="B28" s="8"/>
      <c r="C28" s="9">
        <v>13603.39</v>
      </c>
    </row>
    <row r="29" ht="24" customHeight="1" spans="1:3">
      <c r="A29" s="8"/>
      <c r="B29" s="8"/>
      <c r="C29" s="9"/>
    </row>
    <row r="30" ht="24" customHeight="1" spans="1:3">
      <c r="A30" s="8"/>
      <c r="B30" s="8"/>
      <c r="C30" s="9"/>
    </row>
    <row r="32" spans="2:3">
      <c r="B32" s="1" t="s">
        <v>44</v>
      </c>
      <c r="C32" s="10">
        <f>SUM(C5:C30)</f>
        <v>483390.93</v>
      </c>
    </row>
  </sheetData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9" workbookViewId="0">
      <selection activeCell="B17" sqref="B17"/>
    </sheetView>
  </sheetViews>
  <sheetFormatPr defaultColWidth="34.1428571428571" defaultRowHeight="18.75" outlineLevelCol="3"/>
  <cols>
    <col min="1" max="1" width="41.1428571428571" style="1" customWidth="1"/>
    <col min="2" max="2" width="26.5714285714286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45</v>
      </c>
      <c r="D1" s="4"/>
    </row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36829.44</v>
      </c>
    </row>
    <row r="5" s="2" customFormat="1" ht="24" customHeight="1" spans="1:3">
      <c r="A5" s="5" t="s">
        <v>12</v>
      </c>
      <c r="B5" s="5" t="s">
        <v>13</v>
      </c>
      <c r="C5" s="6">
        <v>32940</v>
      </c>
    </row>
    <row r="6" s="2" customFormat="1" ht="42" customHeight="1" spans="1:3">
      <c r="A6" s="7" t="s">
        <v>14</v>
      </c>
      <c r="B6" s="5" t="s">
        <v>48</v>
      </c>
      <c r="C6" s="6">
        <v>3124</v>
      </c>
    </row>
    <row r="7" s="2" customFormat="1" ht="24" customHeight="1" spans="1:3">
      <c r="A7" s="5" t="s">
        <v>35</v>
      </c>
      <c r="B7" s="5" t="s">
        <v>49</v>
      </c>
      <c r="C7" s="6">
        <v>25000</v>
      </c>
    </row>
    <row r="8" s="2" customFormat="1" ht="24" customHeight="1" spans="1:3">
      <c r="A8" s="5" t="s">
        <v>37</v>
      </c>
      <c r="B8" s="5" t="s">
        <v>50</v>
      </c>
      <c r="C8" s="6">
        <v>20000</v>
      </c>
    </row>
    <row r="9" s="1" customFormat="1" ht="24" customHeight="1" spans="1:3">
      <c r="A9" s="5"/>
      <c r="B9" s="5"/>
      <c r="C9" s="6"/>
    </row>
    <row r="10" s="1" customFormat="1" ht="24" customHeight="1" spans="1:3">
      <c r="A10" s="5" t="s">
        <v>24</v>
      </c>
      <c r="B10" s="5" t="s">
        <v>25</v>
      </c>
      <c r="C10" s="6">
        <v>54331.62</v>
      </c>
    </row>
    <row r="11" s="1" customFormat="1" ht="24" customHeight="1" spans="1:3">
      <c r="A11" s="2"/>
      <c r="B11" s="2"/>
      <c r="C11" s="2"/>
    </row>
    <row r="12" s="1" customFormat="1" ht="24" customHeight="1" spans="1:3">
      <c r="A12" s="5" t="s">
        <v>28</v>
      </c>
      <c r="B12" s="5" t="s">
        <v>29</v>
      </c>
      <c r="C12" s="6">
        <v>27058</v>
      </c>
    </row>
    <row r="13" s="1" customFormat="1" ht="24" customHeight="1" spans="1:3">
      <c r="A13" s="5" t="s">
        <v>51</v>
      </c>
      <c r="B13" s="5" t="s">
        <v>27</v>
      </c>
      <c r="C13" s="6">
        <v>23500</v>
      </c>
    </row>
    <row r="14" s="1" customFormat="1" ht="24" customHeight="1" spans="1:3">
      <c r="A14" s="5" t="s">
        <v>30</v>
      </c>
      <c r="B14" s="5" t="s">
        <v>31</v>
      </c>
      <c r="C14" s="6">
        <v>15268.52</v>
      </c>
    </row>
    <row r="15" s="1" customFormat="1" ht="24" customHeight="1" spans="1:3">
      <c r="A15" s="5" t="s">
        <v>52</v>
      </c>
      <c r="B15" s="5"/>
      <c r="C15" s="6">
        <v>0</v>
      </c>
    </row>
    <row r="16" s="1" customFormat="1" ht="24" customHeight="1" spans="1:3">
      <c r="A16" s="5"/>
      <c r="B16" s="5"/>
      <c r="C16" s="6"/>
    </row>
    <row r="17" s="1" customFormat="1" ht="24" customHeight="1" spans="1:3">
      <c r="A17" s="5" t="s">
        <v>32</v>
      </c>
      <c r="B17" s="2"/>
      <c r="C17" s="6"/>
    </row>
    <row r="18" s="1" customFormat="1" ht="24" customHeight="1" spans="1:3">
      <c r="A18" s="5" t="s">
        <v>33</v>
      </c>
      <c r="B18" s="5" t="s">
        <v>34</v>
      </c>
      <c r="C18" s="6">
        <v>30000</v>
      </c>
    </row>
    <row r="19" s="1" customFormat="1" ht="24" customHeight="1" spans="1:3">
      <c r="A19" s="5" t="s">
        <v>39</v>
      </c>
      <c r="B19" s="5" t="s">
        <v>40</v>
      </c>
      <c r="C19" s="6">
        <v>1500</v>
      </c>
    </row>
    <row r="20" s="1" customFormat="1" ht="24" customHeight="1" spans="1:3">
      <c r="A20" s="5" t="s">
        <v>41</v>
      </c>
      <c r="B20" s="5"/>
      <c r="C20" s="6">
        <v>9513</v>
      </c>
    </row>
    <row r="21" s="1" customFormat="1" ht="24" customHeight="1" spans="1:3">
      <c r="A21" s="8" t="s">
        <v>42</v>
      </c>
      <c r="B21" s="8"/>
      <c r="C21" s="6">
        <v>2600</v>
      </c>
    </row>
    <row r="22" s="1" customFormat="1" ht="24" customHeight="1" spans="1:3">
      <c r="A22" s="8"/>
      <c r="B22" s="8"/>
      <c r="C22" s="9"/>
    </row>
    <row r="23" s="1" customFormat="1" spans="1:3">
      <c r="A23" s="8" t="s">
        <v>43</v>
      </c>
      <c r="B23" s="8"/>
      <c r="C23" s="9">
        <v>13137.98</v>
      </c>
    </row>
    <row r="24" s="1" customFormat="1" spans="2:3">
      <c r="B24" s="1" t="s">
        <v>44</v>
      </c>
      <c r="C24" s="10">
        <f>SUM(C3:C23)</f>
        <v>312816.96</v>
      </c>
    </row>
  </sheetData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C18" sqref="C18"/>
    </sheetView>
  </sheetViews>
  <sheetFormatPr defaultColWidth="34.1428571428571" defaultRowHeight="18.75" outlineLevelCol="3"/>
  <cols>
    <col min="1" max="1" width="41.1428571428571" style="1" customWidth="1"/>
    <col min="2" max="2" width="26.5714285714286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53</v>
      </c>
      <c r="D1" s="4"/>
    </row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36829.44</v>
      </c>
    </row>
    <row r="5" s="2" customFormat="1" ht="24" customHeight="1" spans="1:3">
      <c r="A5" s="5" t="s">
        <v>54</v>
      </c>
      <c r="B5" s="5" t="s">
        <v>47</v>
      </c>
      <c r="C5" s="6">
        <v>13500</v>
      </c>
    </row>
    <row r="6" s="2" customFormat="1" ht="24" customHeight="1" spans="1:3">
      <c r="A6" s="5" t="s">
        <v>12</v>
      </c>
      <c r="B6" s="5" t="s">
        <v>13</v>
      </c>
      <c r="C6" s="6">
        <v>35904.6</v>
      </c>
    </row>
    <row r="7" s="2" customFormat="1" ht="42" customHeight="1" spans="1:3">
      <c r="A7" s="7" t="s">
        <v>14</v>
      </c>
      <c r="B7" s="5" t="s">
        <v>48</v>
      </c>
      <c r="C7" s="6">
        <v>3124</v>
      </c>
    </row>
    <row r="8" s="2" customFormat="1" ht="42" customHeight="1" spans="1:3">
      <c r="A8" s="7" t="s">
        <v>55</v>
      </c>
      <c r="B8" s="5" t="s">
        <v>56</v>
      </c>
      <c r="C8" s="6">
        <v>19200</v>
      </c>
    </row>
    <row r="9" s="2" customFormat="1" ht="24" customHeight="1" spans="1:3">
      <c r="A9" s="5" t="s">
        <v>35</v>
      </c>
      <c r="B9" s="5" t="s">
        <v>49</v>
      </c>
      <c r="C9" s="6">
        <v>25000</v>
      </c>
    </row>
    <row r="10" s="2" customFormat="1" ht="24" customHeight="1" spans="1:3">
      <c r="A10" s="5" t="s">
        <v>37</v>
      </c>
      <c r="B10" s="5" t="s">
        <v>50</v>
      </c>
      <c r="C10" s="6">
        <v>20000</v>
      </c>
    </row>
    <row r="11" s="1" customFormat="1" ht="24" customHeight="1" spans="1:3">
      <c r="A11" s="5"/>
      <c r="B11" s="5"/>
      <c r="C11" s="6"/>
    </row>
    <row r="12" s="1" customFormat="1" ht="24" customHeight="1" spans="1:3">
      <c r="A12" s="5" t="s">
        <v>24</v>
      </c>
      <c r="B12" s="5" t="s">
        <v>25</v>
      </c>
      <c r="C12" s="6">
        <v>63131.88</v>
      </c>
    </row>
    <row r="13" s="1" customFormat="1" ht="24" customHeight="1" spans="1:3">
      <c r="A13" s="2"/>
      <c r="B13" s="2"/>
      <c r="C13" s="2"/>
    </row>
    <row r="14" s="1" customFormat="1" ht="24" customHeight="1" spans="1:3">
      <c r="A14" s="5" t="s">
        <v>28</v>
      </c>
      <c r="B14" s="5" t="s">
        <v>29</v>
      </c>
      <c r="C14" s="6">
        <v>23000</v>
      </c>
    </row>
    <row r="15" s="1" customFormat="1" ht="24" customHeight="1" spans="1:3">
      <c r="A15" s="5" t="s">
        <v>51</v>
      </c>
      <c r="B15" s="5" t="s">
        <v>27</v>
      </c>
      <c r="C15" s="6">
        <v>23500</v>
      </c>
    </row>
    <row r="16" s="1" customFormat="1" ht="24" customHeight="1" spans="1:3">
      <c r="A16" s="5" t="s">
        <v>30</v>
      </c>
      <c r="B16" s="5" t="s">
        <v>31</v>
      </c>
      <c r="C16" s="6">
        <v>14043</v>
      </c>
    </row>
    <row r="17" s="1" customFormat="1" ht="24" customHeight="1" spans="1:3">
      <c r="A17" s="5" t="s">
        <v>52</v>
      </c>
      <c r="B17" s="5"/>
      <c r="C17" s="6">
        <v>1593</v>
      </c>
    </row>
    <row r="18" s="1" customFormat="1" ht="24" customHeight="1" spans="1:3">
      <c r="A18" s="5"/>
      <c r="B18" s="5"/>
      <c r="C18" s="6"/>
    </row>
    <row r="19" s="1" customFormat="1" ht="24" customHeight="1" spans="1:3">
      <c r="A19" s="5" t="s">
        <v>32</v>
      </c>
      <c r="B19" s="2"/>
      <c r="C19" s="6"/>
    </row>
    <row r="20" s="1" customFormat="1" ht="24" customHeight="1" spans="1:3">
      <c r="A20" s="5" t="s">
        <v>33</v>
      </c>
      <c r="B20" s="5" t="s">
        <v>34</v>
      </c>
      <c r="C20" s="6">
        <v>30000</v>
      </c>
    </row>
    <row r="21" s="1" customFormat="1" ht="24" customHeight="1" spans="1:3">
      <c r="A21" s="5" t="s">
        <v>39</v>
      </c>
      <c r="B21" s="5" t="s">
        <v>40</v>
      </c>
      <c r="C21" s="6">
        <v>1500</v>
      </c>
    </row>
    <row r="22" s="1" customFormat="1" ht="24" customHeight="1" spans="1:3">
      <c r="A22" s="5" t="s">
        <v>41</v>
      </c>
      <c r="B22" s="5"/>
      <c r="C22" s="6">
        <v>9513</v>
      </c>
    </row>
    <row r="23" s="1" customFormat="1" ht="24" customHeight="1" spans="1:3">
      <c r="A23" s="8" t="s">
        <v>42</v>
      </c>
      <c r="B23" s="8"/>
      <c r="C23" s="6">
        <v>4767.44</v>
      </c>
    </row>
    <row r="24" s="1" customFormat="1" ht="24" customHeight="1" spans="1:3">
      <c r="A24" s="8"/>
      <c r="B24" s="8"/>
      <c r="C24" s="9"/>
    </row>
    <row r="25" s="1" customFormat="1" spans="1:3">
      <c r="A25" s="8" t="s">
        <v>43</v>
      </c>
      <c r="B25" s="8"/>
      <c r="C25" s="9">
        <v>11033.29</v>
      </c>
    </row>
    <row r="26" s="1" customFormat="1" spans="2:3">
      <c r="B26" s="1" t="s">
        <v>44</v>
      </c>
      <c r="C26" s="10">
        <f>SUM(C3:C25)</f>
        <v>353654.05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спецСчет</vt:lpstr>
      <vt:lpstr>расходы март</vt:lpstr>
      <vt:lpstr>расходы за январь</vt:lpstr>
      <vt:lpstr>расходы за февраль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2023-04-20T08:19:00Z</dcterms:created>
  <cp:lastPrinted>2024-01-23T16:19:00Z</cp:lastPrinted>
  <dcterms:modified xsi:type="dcterms:W3CDTF">2025-03-31T12:30:26Z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E3E0DB04818B4C1AA57704368C047972_13</vt:lpwstr>
  </property>
  <property fmtid="{D5CDD505-2E9C-101B-9397-08002B2CF9AE}" pid="3" name="KSOProductBuildVer">
    <vt:lpwstr>1049-12.2.0.20326</vt:lpwstr>
  </property>
</Properties>
</file>