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ShirchenkoEF\Desktop\собрание май 2025\"/>
    </mc:Choice>
  </mc:AlternateContent>
  <xr:revisionPtr revIDLastSave="0" documentId="13_ncr:1_{350DC12F-23C5-4FAB-A720-93B987B3C34C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спецСчет" sheetId="1" r:id="rId1"/>
    <sheet name="расходы март" sheetId="2" state="hidden" r:id="rId2"/>
    <sheet name="расходы за январь " sheetId="8" r:id="rId3"/>
    <sheet name="расходы на февраль" sheetId="9" r:id="rId4"/>
    <sheet name="расходы за март" sheetId="10" r:id="rId5"/>
    <sheet name="расходы за апрель" sheetId="11" r:id="rId6"/>
    <sheet name="расходы за май" sheetId="12" r:id="rId7"/>
    <sheet name="расходы за июнь" sheetId="13" r:id="rId8"/>
    <sheet name="расходы за июль" sheetId="14" r:id="rId9"/>
    <sheet name="расходы за август" sheetId="15" r:id="rId10"/>
    <sheet name="расходы за сентябрь" sheetId="16" r:id="rId11"/>
    <sheet name="расходы за октябрь" sheetId="17" r:id="rId12"/>
    <sheet name="расходы за ноябрь" sheetId="18" r:id="rId13"/>
    <sheet name="декабрь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9" l="1"/>
  <c r="C25" i="18"/>
  <c r="C26" i="17"/>
  <c r="C25" i="16"/>
  <c r="C25" i="15"/>
  <c r="C26" i="14"/>
  <c r="C25" i="13"/>
  <c r="C27" i="12"/>
  <c r="C25" i="11"/>
  <c r="C25" i="10"/>
  <c r="C28" i="9"/>
  <c r="C27" i="8"/>
  <c r="C32" i="2"/>
  <c r="E13" i="1"/>
  <c r="E10" i="1"/>
</calcChain>
</file>

<file path=xl/sharedStrings.xml><?xml version="1.0" encoding="utf-8"?>
<sst xmlns="http://schemas.openxmlformats.org/spreadsheetml/2006/main" count="465" uniqueCount="80">
  <si>
    <t>СпецСчет на капитальный ремонт</t>
  </si>
  <si>
    <t>Отчет по поступлениям и расходам за 2024год.</t>
  </si>
  <si>
    <t>Остаток на 01.01.2024</t>
  </si>
  <si>
    <t>% банка</t>
  </si>
  <si>
    <t>Собственники</t>
  </si>
  <si>
    <t>Расходы</t>
  </si>
  <si>
    <t>Фактические Расходы ТСН "Боголюбова 16а"</t>
  </si>
  <si>
    <t>за март</t>
  </si>
  <si>
    <t>Аварийное обслуживание</t>
  </si>
  <si>
    <t>ИП Беликов В.Н.</t>
  </si>
  <si>
    <t xml:space="preserve">Инженерное обслуживание </t>
  </si>
  <si>
    <t>ООО "ЭнергоРесурс"</t>
  </si>
  <si>
    <t>Обслуживание лифтов</t>
  </si>
  <si>
    <t>ООО "Вертикаль"</t>
  </si>
  <si>
    <t>Техническое обслуживание домофона</t>
  </si>
  <si>
    <t>ИП Леонтьев М.А,</t>
  </si>
  <si>
    <t>Уборка снега</t>
  </si>
  <si>
    <t>ИП Атаулин В.Т.</t>
  </si>
  <si>
    <t>Ремонт лестничных пролетов</t>
  </si>
  <si>
    <t>ООО "ПКС"</t>
  </si>
  <si>
    <t>Ремонт водосточных желобов</t>
  </si>
  <si>
    <t>ИП Лобачева М.В.</t>
  </si>
  <si>
    <t>Ремонтные работы</t>
  </si>
  <si>
    <t>ИП Чабаненко В.Н.</t>
  </si>
  <si>
    <t xml:space="preserve">Начисления </t>
  </si>
  <si>
    <t>ООО "ИРЦ "Дубна"</t>
  </si>
  <si>
    <t>Уборка территори</t>
  </si>
  <si>
    <t>Дворник</t>
  </si>
  <si>
    <t>Уборка дома</t>
  </si>
  <si>
    <t>Уборщица</t>
  </si>
  <si>
    <t xml:space="preserve">Налоги </t>
  </si>
  <si>
    <t>с ЗП</t>
  </si>
  <si>
    <t>Расходы ТСН</t>
  </si>
  <si>
    <t>Председатель</t>
  </si>
  <si>
    <t>Ширченко Е.Ф.</t>
  </si>
  <si>
    <t>Управляющий</t>
  </si>
  <si>
    <t>Долинина Н.Л.</t>
  </si>
  <si>
    <t>Бухгалтер</t>
  </si>
  <si>
    <t>Ильясова Г.Н.</t>
  </si>
  <si>
    <t>Ведение сайта</t>
  </si>
  <si>
    <t>Кокорев И.А.</t>
  </si>
  <si>
    <t>Налоги</t>
  </si>
  <si>
    <t>Комиссия банка</t>
  </si>
  <si>
    <t>ОДН электричество</t>
  </si>
  <si>
    <t>ИТОГО:</t>
  </si>
  <si>
    <t>за январь</t>
  </si>
  <si>
    <t>ИП Белков А.В.</t>
  </si>
  <si>
    <t>ИП Леонтьев М.А.</t>
  </si>
  <si>
    <t>Вывоз снега</t>
  </si>
  <si>
    <t>ИП Бедарев С.Ю.</t>
  </si>
  <si>
    <t>Белова И.Н.</t>
  </si>
  <si>
    <t>Уборка территории</t>
  </si>
  <si>
    <t>Хоз.расходы</t>
  </si>
  <si>
    <t>за февраль</t>
  </si>
  <si>
    <t>ООО "УК ПРОФ-АЛЬЯНС"</t>
  </si>
  <si>
    <t>Ремонт входных дверей, подъезды № 1,2,3</t>
  </si>
  <si>
    <t>за апрель</t>
  </si>
  <si>
    <t>за май</t>
  </si>
  <si>
    <t>Частичная замена стояка 2 подъезд</t>
  </si>
  <si>
    <t>Ремонт лавочек</t>
  </si>
  <si>
    <t>за июнь</t>
  </si>
  <si>
    <t>Убыток по тарифу горячей воды</t>
  </si>
  <si>
    <t>за июль</t>
  </si>
  <si>
    <t>Насос+установка в 3п.</t>
  </si>
  <si>
    <t>за август</t>
  </si>
  <si>
    <t>за сентябрь</t>
  </si>
  <si>
    <t>Уборка дома+ отпуск</t>
  </si>
  <si>
    <t>за октябрь</t>
  </si>
  <si>
    <t>Хостинг сайта (2года)</t>
  </si>
  <si>
    <t>ООО "Пульсар-Трейдинг"</t>
  </si>
  <si>
    <t>Страхование: объект лифты</t>
  </si>
  <si>
    <t>СПАО "ИНГОССТРАХ"</t>
  </si>
  <si>
    <t>за ноябрь</t>
  </si>
  <si>
    <t>Ремонт плиточного покрытия пола п.2</t>
  </si>
  <si>
    <t>ИП Кузнецов Д.Н.</t>
  </si>
  <si>
    <t>за декабрь</t>
  </si>
  <si>
    <t>Частичная замена стояка ГВС 2п.</t>
  </si>
  <si>
    <t xml:space="preserve">Ремонт плиточного покрытия пола </t>
  </si>
  <si>
    <t>Тепловычислитель 2п.</t>
  </si>
  <si>
    <t>ООО "Теплоком-Сервис Москва"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</si>
</sst>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\ ##0.00_р_._-;\-* #\ ##0.00_р_._-;_-* &quot;-&quot;??_р_._-;_-@_-"/>
    <numFmt numFmtId="165" formatCode="#\ ##0.00&quot;р.&quot;"/>
    <numFmt numFmtId="166" formatCode="mmm\.yy"/>
    <numFmt numFmtId="167" formatCode="#\ ##0.00_р_.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1" fillId="0" borderId="0" xfId="0" applyFont="1" applyFill="1" applyAlignment="1"/>
    <xf numFmtId="0" fontId="1" fillId="0" borderId="1" xfId="0" applyFont="1" applyFill="1" applyBorder="1" applyAlignment="1"/>
    <xf numFmtId="165" fontId="1" fillId="0" borderId="2" xfId="0" applyNumberFormat="1" applyFont="1" applyBorder="1"/>
    <xf numFmtId="0" fontId="1" fillId="0" borderId="0" xfId="0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1" applyNumberFormat="1" applyFont="1" applyBorder="1"/>
    <xf numFmtId="164" fontId="1" fillId="0" borderId="1" xfId="1" applyFont="1" applyBorder="1"/>
    <xf numFmtId="167" fontId="1" fillId="0" borderId="1" xfId="0" applyNumberFormat="1" applyFont="1" applyBorder="1"/>
    <xf numFmtId="167" fontId="1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topLeftCell="A13" workbookViewId="0">
      <selection activeCell="F27" sqref="F27"/>
    </sheetView>
  </sheetViews>
  <sheetFormatPr defaultColWidth="13.5703125" defaultRowHeight="18.75" x14ac:dyDescent="0.3"/>
  <cols>
    <col min="1" max="1" width="13.5703125" style="1"/>
    <col min="2" max="2" width="18.42578125" style="1" customWidth="1"/>
    <col min="3" max="3" width="22.140625" style="1" customWidth="1"/>
    <col min="4" max="4" width="18.5703125" style="1" customWidth="1"/>
    <col min="5" max="5" width="20.140625" style="1" customWidth="1"/>
    <col min="6" max="16384" width="13.5703125" style="1"/>
  </cols>
  <sheetData>
    <row r="2" spans="1:5" ht="21" x14ac:dyDescent="0.35">
      <c r="B2" s="3" t="s">
        <v>0</v>
      </c>
      <c r="C2" s="3"/>
      <c r="D2" s="3"/>
      <c r="E2" s="3"/>
    </row>
    <row r="3" spans="1:5" ht="21" x14ac:dyDescent="0.35">
      <c r="B3" s="3"/>
      <c r="C3" s="3"/>
      <c r="D3" s="3"/>
      <c r="E3" s="3"/>
    </row>
    <row r="4" spans="1:5" ht="21" x14ac:dyDescent="0.35">
      <c r="B4" s="3" t="s">
        <v>1</v>
      </c>
      <c r="C4" s="3"/>
      <c r="D4" s="3"/>
      <c r="E4" s="3"/>
    </row>
    <row r="7" spans="1:5" x14ac:dyDescent="0.3">
      <c r="B7" s="1" t="s">
        <v>2</v>
      </c>
      <c r="E7" s="13">
        <v>6354530.8600000003</v>
      </c>
    </row>
    <row r="8" spans="1:5" x14ac:dyDescent="0.3">
      <c r="E8" s="14"/>
    </row>
    <row r="9" spans="1:5" x14ac:dyDescent="0.3">
      <c r="B9" s="1" t="s">
        <v>3</v>
      </c>
      <c r="C9" s="1" t="s">
        <v>4</v>
      </c>
      <c r="D9" s="1" t="s">
        <v>5</v>
      </c>
    </row>
    <row r="10" spans="1:5" ht="40.5" customHeight="1" x14ac:dyDescent="0.3">
      <c r="A10" s="15">
        <v>45292</v>
      </c>
      <c r="B10" s="16">
        <v>0</v>
      </c>
      <c r="C10" s="16">
        <v>142881.71</v>
      </c>
      <c r="D10" s="17">
        <v>0</v>
      </c>
      <c r="E10" s="18">
        <f>E7+B10+C10-D10</f>
        <v>6497412.5700000003</v>
      </c>
    </row>
    <row r="11" spans="1:5" ht="40.5" customHeight="1" x14ac:dyDescent="0.3">
      <c r="A11" s="15">
        <v>45323</v>
      </c>
      <c r="B11" s="16">
        <v>229747.37</v>
      </c>
      <c r="C11" s="16">
        <v>153028.09</v>
      </c>
      <c r="D11" s="17"/>
      <c r="E11" s="18">
        <v>6880188.0300000003</v>
      </c>
    </row>
    <row r="12" spans="1:5" ht="40.5" customHeight="1" x14ac:dyDescent="0.3">
      <c r="A12" s="15">
        <v>45352</v>
      </c>
      <c r="B12" s="16"/>
      <c r="C12" s="16">
        <v>144525.94</v>
      </c>
      <c r="D12" s="17"/>
      <c r="E12" s="18">
        <v>7024713.9699999997</v>
      </c>
    </row>
    <row r="13" spans="1:5" ht="40.5" customHeight="1" x14ac:dyDescent="0.3">
      <c r="A13" s="15">
        <v>45383</v>
      </c>
      <c r="B13" s="16"/>
      <c r="C13" s="16">
        <v>128698.38</v>
      </c>
      <c r="D13" s="17"/>
      <c r="E13" s="18">
        <f>E12+C13</f>
        <v>7153412.3499999996</v>
      </c>
    </row>
    <row r="14" spans="1:5" ht="40.5" customHeight="1" x14ac:dyDescent="0.3">
      <c r="A14" s="15">
        <v>45413</v>
      </c>
      <c r="B14" s="19"/>
      <c r="C14" s="19">
        <v>131120.25</v>
      </c>
      <c r="D14" s="20"/>
      <c r="E14" s="18">
        <v>7284532.5999999996</v>
      </c>
    </row>
    <row r="15" spans="1:5" ht="40.5" customHeight="1" x14ac:dyDescent="0.3">
      <c r="A15" s="15">
        <v>45444</v>
      </c>
      <c r="B15" s="19">
        <v>314770.49</v>
      </c>
      <c r="C15" s="19">
        <v>131033.17</v>
      </c>
      <c r="D15" s="20"/>
      <c r="E15" s="18">
        <v>7730336.2599999998</v>
      </c>
    </row>
    <row r="16" spans="1:5" ht="40.5" customHeight="1" x14ac:dyDescent="0.3">
      <c r="A16" s="15">
        <v>45474</v>
      </c>
      <c r="B16" s="19"/>
      <c r="C16" s="19">
        <v>137971.57</v>
      </c>
      <c r="D16" s="20"/>
      <c r="E16" s="18">
        <v>7868307.8300000001</v>
      </c>
    </row>
    <row r="17" spans="1:5" ht="40.5" customHeight="1" x14ac:dyDescent="0.3">
      <c r="A17" s="15">
        <v>45505</v>
      </c>
      <c r="B17" s="18"/>
      <c r="C17" s="18">
        <v>160556.39000000001</v>
      </c>
      <c r="D17" s="18"/>
      <c r="E17" s="18">
        <v>8028864.2199999997</v>
      </c>
    </row>
    <row r="18" spans="1:5" ht="40.5" customHeight="1" x14ac:dyDescent="0.3">
      <c r="A18" s="15">
        <v>45536</v>
      </c>
      <c r="B18" s="18">
        <v>268524.59000000003</v>
      </c>
      <c r="C18" s="18">
        <v>210266.25</v>
      </c>
      <c r="D18" s="18"/>
      <c r="E18" s="18">
        <v>8507655.0600000005</v>
      </c>
    </row>
    <row r="19" spans="1:5" ht="40.5" customHeight="1" x14ac:dyDescent="0.3">
      <c r="A19" s="15">
        <v>45566</v>
      </c>
      <c r="B19" s="18"/>
      <c r="C19" s="18">
        <v>189463.45</v>
      </c>
      <c r="D19" s="18"/>
      <c r="E19" s="18">
        <v>8697118.5099999998</v>
      </c>
    </row>
    <row r="20" spans="1:5" ht="40.5" customHeight="1" x14ac:dyDescent="0.3">
      <c r="A20" s="15">
        <v>45597</v>
      </c>
      <c r="B20" s="8"/>
      <c r="C20" s="18">
        <v>182964.73</v>
      </c>
      <c r="D20" s="18"/>
      <c r="E20" s="18">
        <v>8880083.2400000002</v>
      </c>
    </row>
    <row r="21" spans="1:5" ht="40.5" customHeight="1" x14ac:dyDescent="0.3">
      <c r="A21" s="15">
        <v>45627</v>
      </c>
      <c r="B21" s="8"/>
      <c r="C21" s="18">
        <v>156883.74</v>
      </c>
      <c r="D21" s="18"/>
      <c r="E21" s="18">
        <v>9036966.9800000004</v>
      </c>
    </row>
  </sheetData>
  <pageMargins left="0.25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"/>
  <sheetViews>
    <sheetView topLeftCell="A2" workbookViewId="0">
      <selection sqref="A1:XFD1048576"/>
    </sheetView>
  </sheetViews>
  <sheetFormatPr defaultColWidth="34.140625" defaultRowHeight="18.75" x14ac:dyDescent="0.3"/>
  <cols>
    <col min="1" max="1" width="41.140625" style="1" customWidth="1"/>
    <col min="2" max="2" width="26.57031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64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35</v>
      </c>
      <c r="B7" s="5" t="s">
        <v>49</v>
      </c>
      <c r="C7" s="6">
        <v>25000</v>
      </c>
    </row>
    <row r="8" spans="1:4" s="2" customFormat="1" ht="24" customHeight="1" x14ac:dyDescent="0.3">
      <c r="A8" s="5" t="s">
        <v>37</v>
      </c>
      <c r="B8" s="5" t="s">
        <v>50</v>
      </c>
      <c r="C8" s="6">
        <v>20000</v>
      </c>
    </row>
    <row r="9" spans="1:4" s="2" customFormat="1" ht="24" customHeight="1" x14ac:dyDescent="0.3">
      <c r="A9" s="5" t="s">
        <v>51</v>
      </c>
      <c r="B9" s="5" t="s">
        <v>49</v>
      </c>
      <c r="C9" s="6">
        <v>25000</v>
      </c>
    </row>
    <row r="10" spans="1:4" ht="24" customHeight="1" x14ac:dyDescent="0.3">
      <c r="A10" s="5"/>
      <c r="B10" s="5"/>
      <c r="C10" s="6"/>
    </row>
    <row r="11" spans="1:4" ht="24" customHeight="1" x14ac:dyDescent="0.3">
      <c r="A11" s="5" t="s">
        <v>24</v>
      </c>
      <c r="B11" s="5" t="s">
        <v>25</v>
      </c>
      <c r="C11" s="6">
        <v>34685.71</v>
      </c>
    </row>
    <row r="12" spans="1:4" ht="24" customHeight="1" x14ac:dyDescent="0.3">
      <c r="A12" s="2"/>
      <c r="B12" s="2"/>
      <c r="C12" s="2"/>
    </row>
    <row r="13" spans="1:4" ht="24" customHeight="1" x14ac:dyDescent="0.3">
      <c r="A13" s="5" t="s">
        <v>28</v>
      </c>
      <c r="B13" s="5" t="s">
        <v>29</v>
      </c>
      <c r="C13" s="6">
        <v>23000</v>
      </c>
    </row>
    <row r="14" spans="1:4" ht="24" customHeight="1" x14ac:dyDescent="0.3">
      <c r="A14" s="5" t="s">
        <v>30</v>
      </c>
      <c r="B14" s="5" t="s">
        <v>31</v>
      </c>
      <c r="C14" s="6">
        <v>6946</v>
      </c>
    </row>
    <row r="15" spans="1:4" ht="24" customHeight="1" x14ac:dyDescent="0.3">
      <c r="A15" s="5" t="s">
        <v>52</v>
      </c>
      <c r="B15" s="5"/>
      <c r="C15" s="6">
        <v>10290</v>
      </c>
    </row>
    <row r="16" spans="1:4" ht="24" customHeight="1" x14ac:dyDescent="0.3">
      <c r="A16" s="5"/>
      <c r="B16" s="5"/>
      <c r="C16" s="6"/>
    </row>
    <row r="17" spans="1:3" ht="24" customHeight="1" x14ac:dyDescent="0.3">
      <c r="A17" s="5" t="s">
        <v>32</v>
      </c>
      <c r="B17" s="2"/>
      <c r="C17" s="6"/>
    </row>
    <row r="18" spans="1:3" ht="24" customHeight="1" x14ac:dyDescent="0.3">
      <c r="A18" s="5" t="s">
        <v>33</v>
      </c>
      <c r="B18" s="5" t="s">
        <v>34</v>
      </c>
      <c r="C18" s="6">
        <v>30000</v>
      </c>
    </row>
    <row r="19" spans="1:3" ht="24" customHeight="1" x14ac:dyDescent="0.3">
      <c r="A19" s="5" t="s">
        <v>39</v>
      </c>
      <c r="B19" s="5" t="s">
        <v>40</v>
      </c>
      <c r="C19" s="6">
        <v>1500</v>
      </c>
    </row>
    <row r="20" spans="1:3" ht="24" customHeight="1" x14ac:dyDescent="0.3">
      <c r="A20" s="5" t="s">
        <v>41</v>
      </c>
      <c r="B20" s="5"/>
      <c r="C20" s="6">
        <v>9513</v>
      </c>
    </row>
    <row r="21" spans="1:3" ht="24" customHeight="1" x14ac:dyDescent="0.3">
      <c r="A21" s="8" t="s">
        <v>42</v>
      </c>
      <c r="B21" s="8"/>
      <c r="C21" s="6">
        <v>3655.9</v>
      </c>
    </row>
    <row r="22" spans="1:3" ht="24" customHeight="1" x14ac:dyDescent="0.3">
      <c r="A22" s="8"/>
      <c r="B22" s="8"/>
      <c r="C22" s="9"/>
    </row>
    <row r="23" spans="1:3" x14ac:dyDescent="0.3">
      <c r="A23" s="8" t="s">
        <v>43</v>
      </c>
      <c r="B23" s="8"/>
      <c r="C23" s="9">
        <v>10081.75</v>
      </c>
    </row>
    <row r="24" spans="1:3" s="11" customFormat="1" ht="24" customHeight="1" x14ac:dyDescent="0.3">
      <c r="A24" s="12" t="s">
        <v>61</v>
      </c>
      <c r="B24" s="12"/>
      <c r="C24" s="6">
        <v>22118.36</v>
      </c>
    </row>
    <row r="25" spans="1:3" x14ac:dyDescent="0.3">
      <c r="B25" s="1" t="s">
        <v>44</v>
      </c>
      <c r="C25" s="10">
        <f>SUM(C3:C24)</f>
        <v>309969.12</v>
      </c>
    </row>
  </sheetData>
  <pageMargins left="0" right="0" top="0.98402777777777795" bottom="1.52777777777778E-2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5"/>
  <sheetViews>
    <sheetView topLeftCell="A2" workbookViewId="0">
      <selection sqref="A1:XFD1048576"/>
    </sheetView>
  </sheetViews>
  <sheetFormatPr defaultColWidth="34.140625" defaultRowHeight="18.75" x14ac:dyDescent="0.3"/>
  <cols>
    <col min="1" max="1" width="41.140625" style="1" customWidth="1"/>
    <col min="2" max="2" width="26.57031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65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35</v>
      </c>
      <c r="B7" s="5" t="s">
        <v>49</v>
      </c>
      <c r="C7" s="6">
        <v>25000</v>
      </c>
    </row>
    <row r="8" spans="1:4" s="2" customFormat="1" ht="24" customHeight="1" x14ac:dyDescent="0.3">
      <c r="A8" s="5" t="s">
        <v>37</v>
      </c>
      <c r="B8" s="5" t="s">
        <v>50</v>
      </c>
      <c r="C8" s="6">
        <v>20000</v>
      </c>
    </row>
    <row r="9" spans="1:4" s="2" customFormat="1" ht="24" customHeight="1" x14ac:dyDescent="0.3">
      <c r="A9" s="5" t="s">
        <v>51</v>
      </c>
      <c r="B9" s="5" t="s">
        <v>49</v>
      </c>
      <c r="C9" s="6">
        <v>25000</v>
      </c>
    </row>
    <row r="10" spans="1:4" ht="24" customHeight="1" x14ac:dyDescent="0.3">
      <c r="A10" s="5"/>
      <c r="B10" s="5"/>
      <c r="C10" s="6"/>
    </row>
    <row r="11" spans="1:4" ht="24" customHeight="1" x14ac:dyDescent="0.3">
      <c r="A11" s="5" t="s">
        <v>24</v>
      </c>
      <c r="B11" s="5" t="s">
        <v>25</v>
      </c>
      <c r="C11" s="6">
        <v>35774.769999999997</v>
      </c>
    </row>
    <row r="12" spans="1:4" ht="24" customHeight="1" x14ac:dyDescent="0.3">
      <c r="A12" s="2"/>
      <c r="B12" s="2"/>
      <c r="C12" s="2"/>
    </row>
    <row r="13" spans="1:4" ht="24" customHeight="1" x14ac:dyDescent="0.3">
      <c r="A13" s="5" t="s">
        <v>66</v>
      </c>
      <c r="B13" s="5" t="s">
        <v>29</v>
      </c>
      <c r="C13" s="6">
        <v>41542</v>
      </c>
    </row>
    <row r="14" spans="1:4" ht="24" customHeight="1" x14ac:dyDescent="0.3">
      <c r="A14" s="5" t="s">
        <v>30</v>
      </c>
      <c r="B14" s="5" t="s">
        <v>31</v>
      </c>
      <c r="C14" s="6">
        <v>12546</v>
      </c>
    </row>
    <row r="15" spans="1:4" ht="24" customHeight="1" x14ac:dyDescent="0.3">
      <c r="A15" s="5" t="s">
        <v>52</v>
      </c>
      <c r="B15" s="5"/>
      <c r="C15" s="6">
        <v>5225</v>
      </c>
    </row>
    <row r="16" spans="1:4" ht="24" customHeight="1" x14ac:dyDescent="0.3">
      <c r="A16" s="5"/>
      <c r="B16" s="5"/>
      <c r="C16" s="6"/>
    </row>
    <row r="17" spans="1:3" ht="24" customHeight="1" x14ac:dyDescent="0.3">
      <c r="A17" s="5" t="s">
        <v>32</v>
      </c>
      <c r="B17" s="2"/>
      <c r="C17" s="6"/>
    </row>
    <row r="18" spans="1:3" ht="24" customHeight="1" x14ac:dyDescent="0.3">
      <c r="A18" s="5" t="s">
        <v>33</v>
      </c>
      <c r="B18" s="5" t="s">
        <v>34</v>
      </c>
      <c r="C18" s="6">
        <v>30000</v>
      </c>
    </row>
    <row r="19" spans="1:3" ht="24" customHeight="1" x14ac:dyDescent="0.3">
      <c r="A19" s="5" t="s">
        <v>39</v>
      </c>
      <c r="B19" s="5" t="s">
        <v>40</v>
      </c>
      <c r="C19" s="6">
        <v>1500</v>
      </c>
    </row>
    <row r="20" spans="1:3" ht="24" customHeight="1" x14ac:dyDescent="0.3">
      <c r="A20" s="5" t="s">
        <v>41</v>
      </c>
      <c r="B20" s="5"/>
      <c r="C20" s="6">
        <v>9513</v>
      </c>
    </row>
    <row r="21" spans="1:3" ht="24" customHeight="1" x14ac:dyDescent="0.3">
      <c r="A21" s="8" t="s">
        <v>42</v>
      </c>
      <c r="B21" s="8"/>
      <c r="C21" s="6">
        <v>2227.8000000000002</v>
      </c>
    </row>
    <row r="22" spans="1:3" ht="24" customHeight="1" x14ac:dyDescent="0.3">
      <c r="A22" s="8"/>
      <c r="B22" s="8"/>
      <c r="C22" s="9"/>
    </row>
    <row r="23" spans="1:3" x14ac:dyDescent="0.3">
      <c r="A23" s="8" t="s">
        <v>43</v>
      </c>
      <c r="B23" s="8"/>
      <c r="C23" s="9">
        <v>19404.25</v>
      </c>
    </row>
    <row r="24" spans="1:3" s="11" customFormat="1" ht="24" customHeight="1" x14ac:dyDescent="0.3">
      <c r="A24" s="12" t="s">
        <v>61</v>
      </c>
      <c r="B24" s="12"/>
      <c r="C24" s="6">
        <v>43711.08</v>
      </c>
    </row>
    <row r="25" spans="1:3" x14ac:dyDescent="0.3">
      <c r="B25" s="1" t="s">
        <v>44</v>
      </c>
      <c r="C25" s="10">
        <f>SUM(C3:C24)</f>
        <v>359622.3</v>
      </c>
    </row>
  </sheetData>
  <pageMargins left="0" right="0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workbookViewId="0">
      <selection sqref="A1:XFD1048576"/>
    </sheetView>
  </sheetViews>
  <sheetFormatPr defaultColWidth="34.140625" defaultRowHeight="18.75" x14ac:dyDescent="0.3"/>
  <cols>
    <col min="1" max="1" width="34.140625" style="1" customWidth="1"/>
    <col min="2" max="2" width="29.710937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67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.95" customHeight="1" x14ac:dyDescent="0.3">
      <c r="A7" s="7" t="s">
        <v>68</v>
      </c>
      <c r="B7" s="5" t="s">
        <v>69</v>
      </c>
      <c r="C7" s="6">
        <v>960</v>
      </c>
    </row>
    <row r="8" spans="1:4" s="2" customFormat="1" ht="24.95" customHeight="1" x14ac:dyDescent="0.3">
      <c r="A8" s="7" t="s">
        <v>70</v>
      </c>
      <c r="B8" s="5" t="s">
        <v>71</v>
      </c>
      <c r="C8" s="6">
        <v>5000</v>
      </c>
    </row>
    <row r="9" spans="1:4" s="2" customFormat="1" ht="24" customHeight="1" x14ac:dyDescent="0.3">
      <c r="A9" s="5" t="s">
        <v>35</v>
      </c>
      <c r="B9" s="5" t="s">
        <v>49</v>
      </c>
      <c r="C9" s="6">
        <v>25000</v>
      </c>
    </row>
    <row r="10" spans="1:4" s="2" customFormat="1" ht="24" customHeight="1" x14ac:dyDescent="0.3">
      <c r="A10" s="5" t="s">
        <v>37</v>
      </c>
      <c r="B10" s="5" t="s">
        <v>50</v>
      </c>
      <c r="C10" s="6">
        <v>20000</v>
      </c>
    </row>
    <row r="11" spans="1:4" s="2" customFormat="1" ht="24" customHeight="1" x14ac:dyDescent="0.3">
      <c r="A11" s="5" t="s">
        <v>51</v>
      </c>
      <c r="B11" s="5" t="s">
        <v>49</v>
      </c>
      <c r="C11" s="6">
        <v>25000</v>
      </c>
    </row>
    <row r="12" spans="1:4" ht="24" customHeight="1" x14ac:dyDescent="0.3">
      <c r="A12" s="5"/>
      <c r="B12" s="5"/>
      <c r="C12" s="6"/>
    </row>
    <row r="13" spans="1:4" ht="24" customHeight="1" x14ac:dyDescent="0.3">
      <c r="A13" s="5" t="s">
        <v>24</v>
      </c>
      <c r="B13" s="5" t="s">
        <v>25</v>
      </c>
      <c r="C13" s="6">
        <v>36271.56</v>
      </c>
    </row>
    <row r="14" spans="1:4" ht="24" customHeight="1" x14ac:dyDescent="0.3">
      <c r="A14" s="2"/>
      <c r="B14" s="2"/>
      <c r="C14" s="2"/>
    </row>
    <row r="15" spans="1:4" ht="24" customHeight="1" x14ac:dyDescent="0.3">
      <c r="A15" s="5" t="s">
        <v>28</v>
      </c>
      <c r="B15" s="5" t="s">
        <v>29</v>
      </c>
      <c r="C15" s="6">
        <v>23000</v>
      </c>
    </row>
    <row r="16" spans="1:4" ht="24" customHeight="1" x14ac:dyDescent="0.3">
      <c r="A16" s="5" t="s">
        <v>30</v>
      </c>
      <c r="B16" s="5" t="s">
        <v>31</v>
      </c>
      <c r="C16" s="6">
        <v>6946</v>
      </c>
    </row>
    <row r="17" spans="1:3" ht="24" customHeight="1" x14ac:dyDescent="0.3">
      <c r="A17" s="5" t="s">
        <v>52</v>
      </c>
      <c r="B17" s="5"/>
      <c r="C17" s="6"/>
    </row>
    <row r="18" spans="1:3" ht="24" customHeight="1" x14ac:dyDescent="0.3">
      <c r="A18" s="5"/>
      <c r="B18" s="5"/>
      <c r="C18" s="6"/>
    </row>
    <row r="19" spans="1:3" ht="24" customHeight="1" x14ac:dyDescent="0.3">
      <c r="A19" s="5" t="s">
        <v>32</v>
      </c>
      <c r="B19" s="2"/>
      <c r="C19" s="6"/>
    </row>
    <row r="20" spans="1:3" ht="24" customHeight="1" x14ac:dyDescent="0.3">
      <c r="A20" s="5" t="s">
        <v>33</v>
      </c>
      <c r="B20" s="5" t="s">
        <v>34</v>
      </c>
      <c r="C20" s="6">
        <v>30000</v>
      </c>
    </row>
    <row r="21" spans="1:3" ht="24" customHeight="1" x14ac:dyDescent="0.3">
      <c r="A21" s="5" t="s">
        <v>39</v>
      </c>
      <c r="B21" s="5" t="s">
        <v>40</v>
      </c>
      <c r="C21" s="6">
        <v>1500</v>
      </c>
    </row>
    <row r="22" spans="1:3" ht="24" customHeight="1" x14ac:dyDescent="0.3">
      <c r="A22" s="5" t="s">
        <v>41</v>
      </c>
      <c r="B22" s="5"/>
      <c r="C22" s="6">
        <v>9513</v>
      </c>
    </row>
    <row r="23" spans="1:3" ht="24" customHeight="1" x14ac:dyDescent="0.3">
      <c r="A23" s="8" t="s">
        <v>42</v>
      </c>
      <c r="B23" s="8"/>
      <c r="C23" s="6">
        <v>3760.69</v>
      </c>
    </row>
    <row r="24" spans="1:3" ht="24" customHeight="1" x14ac:dyDescent="0.3">
      <c r="A24" s="8"/>
      <c r="B24" s="8"/>
      <c r="C24" s="9"/>
    </row>
    <row r="25" spans="1:3" x14ac:dyDescent="0.3">
      <c r="A25" s="8" t="s">
        <v>43</v>
      </c>
      <c r="B25" s="8"/>
      <c r="C25" s="9">
        <v>12844.41</v>
      </c>
    </row>
    <row r="26" spans="1:3" x14ac:dyDescent="0.3">
      <c r="B26" s="1" t="s">
        <v>44</v>
      </c>
      <c r="C26" s="10">
        <f>SUM(C3:C25)</f>
        <v>287974.06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workbookViewId="0">
      <selection sqref="A1:XFD1048576"/>
    </sheetView>
  </sheetViews>
  <sheetFormatPr defaultColWidth="34.140625" defaultRowHeight="18.75" x14ac:dyDescent="0.3"/>
  <cols>
    <col min="1" max="1" width="34.140625" style="1" customWidth="1"/>
    <col min="2" max="2" width="29.710937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72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42" customHeight="1" x14ac:dyDescent="0.3">
      <c r="A7" s="7" t="s">
        <v>73</v>
      </c>
      <c r="B7" s="5" t="s">
        <v>74</v>
      </c>
      <c r="C7" s="6">
        <v>7600</v>
      </c>
    </row>
    <row r="8" spans="1:4" s="2" customFormat="1" ht="24" customHeight="1" x14ac:dyDescent="0.3">
      <c r="A8" s="5" t="s">
        <v>35</v>
      </c>
      <c r="B8" s="5" t="s">
        <v>74</v>
      </c>
      <c r="C8" s="6">
        <v>25000</v>
      </c>
    </row>
    <row r="9" spans="1:4" s="2" customFormat="1" ht="24" customHeight="1" x14ac:dyDescent="0.3">
      <c r="A9" s="5" t="s">
        <v>37</v>
      </c>
      <c r="B9" s="5" t="s">
        <v>50</v>
      </c>
      <c r="C9" s="6">
        <v>20000</v>
      </c>
    </row>
    <row r="10" spans="1:4" s="2" customFormat="1" ht="24" customHeight="1" x14ac:dyDescent="0.3">
      <c r="A10" s="5" t="s">
        <v>51</v>
      </c>
      <c r="B10" s="5" t="s">
        <v>27</v>
      </c>
      <c r="C10" s="6">
        <v>25000</v>
      </c>
    </row>
    <row r="11" spans="1:4" ht="24" customHeight="1" x14ac:dyDescent="0.3">
      <c r="A11" s="5"/>
      <c r="B11" s="5"/>
      <c r="C11" s="6"/>
    </row>
    <row r="12" spans="1:4" ht="24" customHeight="1" x14ac:dyDescent="0.3">
      <c r="A12" s="5" t="s">
        <v>24</v>
      </c>
      <c r="B12" s="5" t="s">
        <v>25</v>
      </c>
      <c r="C12" s="6">
        <v>36100.01</v>
      </c>
    </row>
    <row r="13" spans="1:4" ht="24" customHeight="1" x14ac:dyDescent="0.3">
      <c r="A13" s="2"/>
      <c r="B13" s="2"/>
      <c r="C13" s="2"/>
    </row>
    <row r="14" spans="1:4" ht="24" customHeight="1" x14ac:dyDescent="0.3">
      <c r="A14" s="5" t="s">
        <v>28</v>
      </c>
      <c r="B14" s="5" t="s">
        <v>29</v>
      </c>
      <c r="C14" s="6">
        <v>23000</v>
      </c>
    </row>
    <row r="15" spans="1:4" ht="24" customHeight="1" x14ac:dyDescent="0.3">
      <c r="A15" s="5" t="s">
        <v>30</v>
      </c>
      <c r="B15" s="5" t="s">
        <v>31</v>
      </c>
      <c r="C15" s="6">
        <v>6946</v>
      </c>
    </row>
    <row r="16" spans="1:4" ht="24" customHeight="1" x14ac:dyDescent="0.3">
      <c r="A16" s="5" t="s">
        <v>52</v>
      </c>
      <c r="B16" s="5"/>
      <c r="C16" s="6">
        <v>18291</v>
      </c>
    </row>
    <row r="17" spans="1:3" ht="24" customHeight="1" x14ac:dyDescent="0.3">
      <c r="A17" s="5"/>
      <c r="B17" s="5"/>
      <c r="C17" s="6"/>
    </row>
    <row r="18" spans="1:3" ht="24" customHeight="1" x14ac:dyDescent="0.3">
      <c r="A18" s="5" t="s">
        <v>32</v>
      </c>
      <c r="B18" s="2"/>
      <c r="C18" s="6"/>
    </row>
    <row r="19" spans="1:3" ht="24" customHeight="1" x14ac:dyDescent="0.3">
      <c r="A19" s="5" t="s">
        <v>33</v>
      </c>
      <c r="B19" s="5" t="s">
        <v>34</v>
      </c>
      <c r="C19" s="6">
        <v>30000</v>
      </c>
    </row>
    <row r="20" spans="1:3" ht="24" customHeight="1" x14ac:dyDescent="0.3">
      <c r="A20" s="5" t="s">
        <v>39</v>
      </c>
      <c r="B20" s="5" t="s">
        <v>40</v>
      </c>
      <c r="C20" s="6">
        <v>1500</v>
      </c>
    </row>
    <row r="21" spans="1:3" ht="24" customHeight="1" x14ac:dyDescent="0.3">
      <c r="A21" s="5" t="s">
        <v>41</v>
      </c>
      <c r="B21" s="5"/>
      <c r="C21" s="6">
        <v>9513</v>
      </c>
    </row>
    <row r="22" spans="1:3" ht="24" customHeight="1" x14ac:dyDescent="0.3">
      <c r="A22" s="8" t="s">
        <v>42</v>
      </c>
      <c r="B22" s="8"/>
      <c r="C22" s="6">
        <v>2600</v>
      </c>
    </row>
    <row r="23" spans="1:3" ht="24" customHeight="1" x14ac:dyDescent="0.3">
      <c r="A23" s="8"/>
      <c r="B23" s="8"/>
      <c r="C23" s="9"/>
    </row>
    <row r="24" spans="1:3" x14ac:dyDescent="0.3">
      <c r="A24" s="8" t="s">
        <v>43</v>
      </c>
      <c r="B24" s="8"/>
      <c r="C24" s="9">
        <v>18829.689999999999</v>
      </c>
    </row>
    <row r="25" spans="1:3" x14ac:dyDescent="0.3">
      <c r="B25" s="1" t="s">
        <v>44</v>
      </c>
      <c r="C25" s="10">
        <f>SUM(C3:C24)</f>
        <v>312558.09999999998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9"/>
  <sheetViews>
    <sheetView workbookViewId="0">
      <selection activeCell="B9" sqref="B9"/>
    </sheetView>
  </sheetViews>
  <sheetFormatPr defaultColWidth="34.140625" defaultRowHeight="18.75" x14ac:dyDescent="0.3"/>
  <cols>
    <col min="1" max="1" width="34.140625" style="1" customWidth="1"/>
    <col min="2" max="2" width="29.710937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75</v>
      </c>
      <c r="D1" s="4"/>
    </row>
    <row r="2" spans="1:4" ht="8.1" customHeight="1" x14ac:dyDescent="0.3"/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76</v>
      </c>
      <c r="B7" s="5" t="s">
        <v>46</v>
      </c>
      <c r="C7" s="6">
        <v>25780</v>
      </c>
    </row>
    <row r="8" spans="1:4" s="2" customFormat="1" ht="42" customHeight="1" x14ac:dyDescent="0.3">
      <c r="A8" s="7" t="s">
        <v>77</v>
      </c>
      <c r="B8" s="5" t="s">
        <v>74</v>
      </c>
      <c r="C8" s="6">
        <v>16100</v>
      </c>
    </row>
    <row r="9" spans="1:4" s="2" customFormat="1" ht="42" customHeight="1" x14ac:dyDescent="0.3">
      <c r="A9" s="7" t="s">
        <v>78</v>
      </c>
      <c r="B9" s="5" t="s">
        <v>79</v>
      </c>
      <c r="C9" s="6">
        <v>129156.96</v>
      </c>
    </row>
    <row r="10" spans="1:4" s="2" customFormat="1" ht="42" customHeight="1" x14ac:dyDescent="0.3">
      <c r="A10" s="7" t="s">
        <v>16</v>
      </c>
      <c r="B10" s="5" t="s">
        <v>17</v>
      </c>
      <c r="C10" s="6">
        <v>72000</v>
      </c>
    </row>
    <row r="11" spans="1:4" s="2" customFormat="1" ht="24" customHeight="1" x14ac:dyDescent="0.3">
      <c r="A11" s="5" t="s">
        <v>16</v>
      </c>
      <c r="B11" s="5" t="s">
        <v>74</v>
      </c>
      <c r="C11" s="6">
        <v>9000</v>
      </c>
    </row>
    <row r="12" spans="1:4" s="2" customFormat="1" ht="24" customHeight="1" x14ac:dyDescent="0.3">
      <c r="A12" s="5" t="s">
        <v>35</v>
      </c>
      <c r="B12" s="5" t="s">
        <v>74</v>
      </c>
      <c r="C12" s="6">
        <v>25000</v>
      </c>
    </row>
    <row r="13" spans="1:4" s="2" customFormat="1" ht="24" customHeight="1" x14ac:dyDescent="0.3">
      <c r="A13" s="5" t="s">
        <v>37</v>
      </c>
      <c r="B13" s="5" t="s">
        <v>50</v>
      </c>
      <c r="C13" s="6">
        <v>20000</v>
      </c>
    </row>
    <row r="14" spans="1:4" s="2" customFormat="1" ht="24" customHeight="1" x14ac:dyDescent="0.3">
      <c r="A14" s="5" t="s">
        <v>51</v>
      </c>
      <c r="B14" s="5" t="s">
        <v>27</v>
      </c>
      <c r="C14" s="6">
        <v>25000</v>
      </c>
    </row>
    <row r="15" spans="1:4" ht="24" customHeight="1" x14ac:dyDescent="0.3">
      <c r="A15" s="5"/>
      <c r="B15" s="5"/>
      <c r="C15" s="6"/>
    </row>
    <row r="16" spans="1:4" ht="24" customHeight="1" x14ac:dyDescent="0.3">
      <c r="A16" s="5" t="s">
        <v>24</v>
      </c>
      <c r="B16" s="5" t="s">
        <v>25</v>
      </c>
      <c r="C16" s="6">
        <v>46639.91</v>
      </c>
    </row>
    <row r="17" spans="1:3" ht="24" customHeight="1" x14ac:dyDescent="0.3">
      <c r="A17" s="2"/>
      <c r="B17" s="2"/>
      <c r="C17" s="2"/>
    </row>
    <row r="18" spans="1:3" ht="24" customHeight="1" x14ac:dyDescent="0.3">
      <c r="A18" s="5" t="s">
        <v>28</v>
      </c>
      <c r="B18" s="5" t="s">
        <v>29</v>
      </c>
      <c r="C18" s="6">
        <v>23000</v>
      </c>
    </row>
    <row r="19" spans="1:3" ht="24" customHeight="1" x14ac:dyDescent="0.3">
      <c r="A19" s="5" t="s">
        <v>30</v>
      </c>
      <c r="B19" s="5" t="s">
        <v>31</v>
      </c>
      <c r="C19" s="6">
        <v>6946</v>
      </c>
    </row>
    <row r="20" spans="1:3" ht="24" customHeight="1" x14ac:dyDescent="0.3">
      <c r="A20" s="5" t="s">
        <v>52</v>
      </c>
      <c r="B20" s="5"/>
      <c r="C20" s="6">
        <v>19690</v>
      </c>
    </row>
    <row r="21" spans="1:3" ht="24" customHeight="1" x14ac:dyDescent="0.3">
      <c r="A21" s="5"/>
      <c r="B21" s="5"/>
      <c r="C21" s="6"/>
    </row>
    <row r="22" spans="1:3" ht="24" customHeight="1" x14ac:dyDescent="0.3">
      <c r="A22" s="5" t="s">
        <v>32</v>
      </c>
      <c r="B22" s="2"/>
      <c r="C22" s="6"/>
    </row>
    <row r="23" spans="1:3" ht="24" customHeight="1" x14ac:dyDescent="0.3">
      <c r="A23" s="5" t="s">
        <v>33</v>
      </c>
      <c r="B23" s="5" t="s">
        <v>34</v>
      </c>
      <c r="C23" s="6">
        <v>30000</v>
      </c>
    </row>
    <row r="24" spans="1:3" ht="24" customHeight="1" x14ac:dyDescent="0.3">
      <c r="A24" s="5" t="s">
        <v>39</v>
      </c>
      <c r="B24" s="5" t="s">
        <v>40</v>
      </c>
      <c r="C24" s="6">
        <v>1500</v>
      </c>
    </row>
    <row r="25" spans="1:3" ht="24" customHeight="1" x14ac:dyDescent="0.3">
      <c r="A25" s="5" t="s">
        <v>41</v>
      </c>
      <c r="B25" s="5"/>
      <c r="C25" s="6">
        <v>9513</v>
      </c>
    </row>
    <row r="26" spans="1:3" ht="24" customHeight="1" x14ac:dyDescent="0.3">
      <c r="A26" s="8" t="s">
        <v>42</v>
      </c>
      <c r="B26" s="8"/>
      <c r="C26" s="6">
        <v>3793.6</v>
      </c>
    </row>
    <row r="27" spans="1:3" ht="24" customHeight="1" x14ac:dyDescent="0.3">
      <c r="A27" s="8"/>
      <c r="B27" s="8"/>
      <c r="C27" s="9"/>
    </row>
    <row r="28" spans="1:3" x14ac:dyDescent="0.3">
      <c r="A28" s="8" t="s">
        <v>43</v>
      </c>
      <c r="B28" s="8"/>
      <c r="C28" s="9">
        <v>21206.07</v>
      </c>
    </row>
    <row r="29" spans="1:3" x14ac:dyDescent="0.3">
      <c r="B29" s="1" t="s">
        <v>44</v>
      </c>
      <c r="C29" s="10">
        <f>SUM(C3:C28)</f>
        <v>572503.93999999994</v>
      </c>
    </row>
  </sheetData>
  <pageMargins left="0.25" right="0.25" top="0.75" bottom="0.75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topLeftCell="A19" workbookViewId="0">
      <selection activeCell="C25" sqref="C25"/>
    </sheetView>
  </sheetViews>
  <sheetFormatPr defaultColWidth="34.140625" defaultRowHeight="18.75" x14ac:dyDescent="0.3"/>
  <cols>
    <col min="1" max="1" width="45.140625" style="1" customWidth="1"/>
    <col min="2" max="2" width="22.28515625" style="1" customWidth="1"/>
    <col min="3" max="3" width="27.140625" style="1" customWidth="1"/>
    <col min="4" max="16384" width="34.140625" style="1"/>
  </cols>
  <sheetData>
    <row r="2" spans="1:4" ht="21" x14ac:dyDescent="0.35">
      <c r="A2" s="3" t="s">
        <v>6</v>
      </c>
      <c r="B2" s="3"/>
      <c r="C2" s="3" t="s">
        <v>7</v>
      </c>
      <c r="D2" s="4"/>
    </row>
    <row r="5" spans="1:4" ht="24" customHeight="1" x14ac:dyDescent="0.3">
      <c r="A5" s="8" t="s">
        <v>8</v>
      </c>
      <c r="B5" s="8" t="s">
        <v>9</v>
      </c>
      <c r="C5" s="9">
        <v>18014.400000000001</v>
      </c>
    </row>
    <row r="6" spans="1:4" ht="24" customHeight="1" x14ac:dyDescent="0.3">
      <c r="A6" s="8" t="s">
        <v>10</v>
      </c>
      <c r="B6" s="8" t="s">
        <v>11</v>
      </c>
      <c r="C6" s="9">
        <v>31000</v>
      </c>
    </row>
    <row r="7" spans="1:4" ht="24" customHeight="1" x14ac:dyDescent="0.3">
      <c r="A7" s="8" t="s">
        <v>12</v>
      </c>
      <c r="B7" s="8" t="s">
        <v>13</v>
      </c>
      <c r="C7" s="9">
        <v>30218.400000000001</v>
      </c>
    </row>
    <row r="8" spans="1:4" ht="24" customHeight="1" x14ac:dyDescent="0.3">
      <c r="A8" s="8" t="s">
        <v>14</v>
      </c>
      <c r="B8" s="8" t="s">
        <v>15</v>
      </c>
      <c r="C8" s="9">
        <v>3124</v>
      </c>
    </row>
    <row r="9" spans="1:4" ht="24" customHeight="1" x14ac:dyDescent="0.3">
      <c r="A9" s="8" t="s">
        <v>16</v>
      </c>
      <c r="B9" s="8" t="s">
        <v>17</v>
      </c>
      <c r="C9" s="9">
        <v>70400</v>
      </c>
    </row>
    <row r="10" spans="1:4" ht="24" customHeight="1" x14ac:dyDescent="0.3">
      <c r="A10" s="8" t="s">
        <v>18</v>
      </c>
      <c r="B10" s="8" t="s">
        <v>19</v>
      </c>
      <c r="C10" s="9">
        <v>60000</v>
      </c>
    </row>
    <row r="11" spans="1:4" ht="24" customHeight="1" x14ac:dyDescent="0.3">
      <c r="A11" s="8" t="s">
        <v>20</v>
      </c>
      <c r="B11" s="8" t="s">
        <v>21</v>
      </c>
      <c r="C11" s="9">
        <v>45000</v>
      </c>
    </row>
    <row r="12" spans="1:4" ht="24" customHeight="1" x14ac:dyDescent="0.3">
      <c r="A12" s="8" t="s">
        <v>22</v>
      </c>
      <c r="B12" s="8" t="s">
        <v>23</v>
      </c>
      <c r="C12" s="9">
        <v>3000</v>
      </c>
    </row>
    <row r="13" spans="1:4" ht="24" customHeight="1" x14ac:dyDescent="0.3">
      <c r="A13" s="8"/>
      <c r="B13" s="8"/>
      <c r="C13" s="9"/>
    </row>
    <row r="14" spans="1:4" ht="24" customHeight="1" x14ac:dyDescent="0.3">
      <c r="A14" s="8" t="s">
        <v>24</v>
      </c>
      <c r="B14" s="8" t="s">
        <v>25</v>
      </c>
      <c r="C14" s="9">
        <v>46702.81</v>
      </c>
    </row>
    <row r="15" spans="1:4" ht="24" customHeight="1" x14ac:dyDescent="0.3">
      <c r="A15" s="8" t="s">
        <v>26</v>
      </c>
      <c r="B15" s="8" t="s">
        <v>27</v>
      </c>
      <c r="C15" s="9">
        <v>34590</v>
      </c>
    </row>
    <row r="16" spans="1:4" ht="24" customHeight="1" x14ac:dyDescent="0.3">
      <c r="A16" s="8" t="s">
        <v>28</v>
      </c>
      <c r="B16" s="8" t="s">
        <v>29</v>
      </c>
      <c r="C16" s="9">
        <v>25560</v>
      </c>
    </row>
    <row r="17" spans="1:3" ht="24" customHeight="1" x14ac:dyDescent="0.3">
      <c r="A17" s="8" t="s">
        <v>30</v>
      </c>
      <c r="B17" s="8" t="s">
        <v>31</v>
      </c>
      <c r="C17" s="9">
        <v>18165.3</v>
      </c>
    </row>
    <row r="18" spans="1:3" ht="24" customHeight="1" x14ac:dyDescent="0.3">
      <c r="A18" s="8"/>
      <c r="B18" s="8"/>
      <c r="C18" s="9"/>
    </row>
    <row r="19" spans="1:3" ht="24" customHeight="1" x14ac:dyDescent="0.3">
      <c r="A19" s="8"/>
      <c r="B19" s="8"/>
      <c r="C19" s="9"/>
    </row>
    <row r="20" spans="1:3" ht="24" customHeight="1" x14ac:dyDescent="0.3">
      <c r="A20" s="8" t="s">
        <v>32</v>
      </c>
      <c r="C20" s="9"/>
    </row>
    <row r="21" spans="1:3" ht="24" customHeight="1" x14ac:dyDescent="0.3">
      <c r="A21" s="8" t="s">
        <v>33</v>
      </c>
      <c r="B21" s="8" t="s">
        <v>34</v>
      </c>
      <c r="C21" s="9">
        <v>30000</v>
      </c>
    </row>
    <row r="22" spans="1:3" ht="24" customHeight="1" x14ac:dyDescent="0.3">
      <c r="A22" s="8" t="s">
        <v>35</v>
      </c>
      <c r="B22" s="8" t="s">
        <v>36</v>
      </c>
      <c r="C22" s="9">
        <v>15000</v>
      </c>
    </row>
    <row r="23" spans="1:3" ht="24" customHeight="1" x14ac:dyDescent="0.3">
      <c r="A23" s="8" t="s">
        <v>37</v>
      </c>
      <c r="B23" s="8" t="s">
        <v>38</v>
      </c>
      <c r="C23" s="9">
        <v>15000</v>
      </c>
    </row>
    <row r="24" spans="1:3" ht="24" customHeight="1" x14ac:dyDescent="0.3">
      <c r="A24" s="8" t="s">
        <v>39</v>
      </c>
      <c r="B24" s="8" t="s">
        <v>40</v>
      </c>
      <c r="C24" s="9">
        <v>1500</v>
      </c>
    </row>
    <row r="25" spans="1:3" ht="24" customHeight="1" x14ac:dyDescent="0.3">
      <c r="A25" s="8" t="s">
        <v>41</v>
      </c>
      <c r="B25" s="8"/>
      <c r="C25" s="9">
        <v>18450</v>
      </c>
    </row>
    <row r="26" spans="1:3" ht="24" customHeight="1" x14ac:dyDescent="0.3">
      <c r="A26" s="8" t="s">
        <v>42</v>
      </c>
      <c r="B26" s="8"/>
      <c r="C26" s="9">
        <v>4062.63</v>
      </c>
    </row>
    <row r="27" spans="1:3" ht="24" customHeight="1" x14ac:dyDescent="0.3">
      <c r="A27" s="8"/>
      <c r="B27" s="8"/>
      <c r="C27" s="9"/>
    </row>
    <row r="28" spans="1:3" ht="24" customHeight="1" x14ac:dyDescent="0.3">
      <c r="A28" s="8" t="s">
        <v>43</v>
      </c>
      <c r="B28" s="8"/>
      <c r="C28" s="9">
        <v>13603.39</v>
      </c>
    </row>
    <row r="29" spans="1:3" ht="24" customHeight="1" x14ac:dyDescent="0.3">
      <c r="A29" s="8"/>
      <c r="B29" s="8"/>
      <c r="C29" s="9"/>
    </row>
    <row r="30" spans="1:3" ht="24" customHeight="1" x14ac:dyDescent="0.3">
      <c r="A30" s="8"/>
      <c r="B30" s="8"/>
      <c r="C30" s="9"/>
    </row>
    <row r="32" spans="1:3" x14ac:dyDescent="0.3">
      <c r="B32" s="1" t="s">
        <v>44</v>
      </c>
      <c r="C32" s="10">
        <f>SUM(C5:C30)</f>
        <v>483390.93</v>
      </c>
    </row>
  </sheetData>
  <pageMargins left="0.25" right="0.25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topLeftCell="A7" workbookViewId="0">
      <selection activeCell="B18" sqref="B18"/>
    </sheetView>
  </sheetViews>
  <sheetFormatPr defaultColWidth="34.140625" defaultRowHeight="18.75" x14ac:dyDescent="0.3"/>
  <cols>
    <col min="1" max="1" width="41.14062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45</v>
      </c>
      <c r="D1" s="4"/>
    </row>
    <row r="3" spans="1:4" ht="24" customHeight="1" x14ac:dyDescent="0.3">
      <c r="A3" s="5" t="s">
        <v>8</v>
      </c>
      <c r="B3" s="5" t="s">
        <v>46</v>
      </c>
      <c r="C3" s="6">
        <v>18014.400000000001</v>
      </c>
    </row>
    <row r="4" spans="1:4" ht="24" customHeight="1" x14ac:dyDescent="0.3">
      <c r="A4" s="5" t="s">
        <v>10</v>
      </c>
      <c r="B4" s="5" t="s">
        <v>11</v>
      </c>
      <c r="C4" s="6">
        <v>34100</v>
      </c>
    </row>
    <row r="5" spans="1:4" ht="24" customHeight="1" x14ac:dyDescent="0.3">
      <c r="A5" s="5" t="s">
        <v>12</v>
      </c>
      <c r="B5" s="5" t="s">
        <v>13</v>
      </c>
      <c r="C5" s="6">
        <v>32940</v>
      </c>
    </row>
    <row r="6" spans="1:4" ht="42" customHeight="1" x14ac:dyDescent="0.3">
      <c r="A6" s="7" t="s">
        <v>14</v>
      </c>
      <c r="B6" s="5" t="s">
        <v>47</v>
      </c>
      <c r="C6" s="6">
        <v>3124</v>
      </c>
    </row>
    <row r="7" spans="1:4" ht="34.5" customHeight="1" x14ac:dyDescent="0.3">
      <c r="A7" s="7" t="s">
        <v>48</v>
      </c>
      <c r="B7" s="5" t="s">
        <v>17</v>
      </c>
      <c r="C7" s="6">
        <v>37500</v>
      </c>
    </row>
    <row r="8" spans="1:4" ht="34.5" customHeight="1" x14ac:dyDescent="0.3">
      <c r="A8" s="7" t="s">
        <v>16</v>
      </c>
      <c r="B8" s="5" t="s">
        <v>49</v>
      </c>
      <c r="C8" s="6">
        <v>9000</v>
      </c>
    </row>
    <row r="9" spans="1:4" ht="24" customHeight="1" x14ac:dyDescent="0.3">
      <c r="A9" s="5" t="s">
        <v>35</v>
      </c>
      <c r="B9" s="5" t="s">
        <v>49</v>
      </c>
      <c r="C9" s="6">
        <v>25000</v>
      </c>
    </row>
    <row r="10" spans="1:4" ht="24" customHeight="1" x14ac:dyDescent="0.3">
      <c r="A10" s="5" t="s">
        <v>37</v>
      </c>
      <c r="B10" s="5" t="s">
        <v>50</v>
      </c>
      <c r="C10" s="6">
        <v>20000</v>
      </c>
    </row>
    <row r="11" spans="1:4" ht="24" customHeight="1" x14ac:dyDescent="0.3">
      <c r="A11" s="5" t="s">
        <v>51</v>
      </c>
      <c r="B11" s="5" t="s">
        <v>49</v>
      </c>
      <c r="C11" s="6">
        <v>25000</v>
      </c>
    </row>
    <row r="12" spans="1:4" ht="24" customHeight="1" x14ac:dyDescent="0.3">
      <c r="A12" s="5"/>
      <c r="B12" s="5"/>
      <c r="C12" s="6"/>
    </row>
    <row r="13" spans="1:4" ht="24" customHeight="1" x14ac:dyDescent="0.3">
      <c r="A13" s="5" t="s">
        <v>24</v>
      </c>
      <c r="B13" s="5" t="s">
        <v>25</v>
      </c>
      <c r="C13" s="6">
        <v>45690.8</v>
      </c>
    </row>
    <row r="14" spans="1:4" ht="24" customHeight="1" x14ac:dyDescent="0.3">
      <c r="A14" s="2"/>
      <c r="B14" s="2"/>
      <c r="C14" s="2"/>
    </row>
    <row r="15" spans="1:4" ht="24" customHeight="1" x14ac:dyDescent="0.3">
      <c r="A15" s="5" t="s">
        <v>28</v>
      </c>
      <c r="B15" s="5" t="s">
        <v>29</v>
      </c>
      <c r="C15" s="6">
        <v>27058</v>
      </c>
    </row>
    <row r="16" spans="1:4" ht="24" customHeight="1" x14ac:dyDescent="0.3">
      <c r="A16" s="5" t="s">
        <v>30</v>
      </c>
      <c r="B16" s="5" t="s">
        <v>31</v>
      </c>
      <c r="C16" s="6">
        <v>8171.52</v>
      </c>
    </row>
    <row r="17" spans="1:3" ht="24" customHeight="1" x14ac:dyDescent="0.3">
      <c r="A17" s="5" t="s">
        <v>52</v>
      </c>
      <c r="B17" s="5"/>
      <c r="C17" s="6">
        <v>5110</v>
      </c>
    </row>
    <row r="18" spans="1:3" ht="24" customHeight="1" x14ac:dyDescent="0.3">
      <c r="A18" s="5"/>
      <c r="B18" s="5"/>
      <c r="C18" s="6"/>
    </row>
    <row r="19" spans="1:3" ht="24" customHeight="1" x14ac:dyDescent="0.3">
      <c r="A19" s="5" t="s">
        <v>32</v>
      </c>
      <c r="B19" s="2"/>
      <c r="C19" s="6"/>
    </row>
    <row r="20" spans="1:3" ht="24" customHeight="1" x14ac:dyDescent="0.3">
      <c r="A20" s="5" t="s">
        <v>33</v>
      </c>
      <c r="B20" s="5" t="s">
        <v>34</v>
      </c>
      <c r="C20" s="6">
        <v>30000</v>
      </c>
    </row>
    <row r="21" spans="1:3" ht="24" customHeight="1" x14ac:dyDescent="0.3">
      <c r="A21" s="5" t="s">
        <v>39</v>
      </c>
      <c r="B21" s="5" t="s">
        <v>40</v>
      </c>
      <c r="C21" s="6">
        <v>1500</v>
      </c>
    </row>
    <row r="22" spans="1:3" ht="24" customHeight="1" x14ac:dyDescent="0.3">
      <c r="A22" s="5" t="s">
        <v>41</v>
      </c>
      <c r="B22" s="5"/>
      <c r="C22" s="6">
        <v>9513</v>
      </c>
    </row>
    <row r="23" spans="1:3" ht="24" customHeight="1" x14ac:dyDescent="0.3">
      <c r="A23" s="8" t="s">
        <v>42</v>
      </c>
      <c r="B23" s="8"/>
      <c r="C23" s="6">
        <v>3918.03</v>
      </c>
    </row>
    <row r="24" spans="1:3" ht="24" customHeight="1" x14ac:dyDescent="0.3">
      <c r="A24" s="8"/>
      <c r="B24" s="8"/>
      <c r="C24" s="9"/>
    </row>
    <row r="25" spans="1:3" x14ac:dyDescent="0.3">
      <c r="A25" s="8" t="s">
        <v>43</v>
      </c>
      <c r="B25" s="8"/>
      <c r="C25" s="9">
        <v>9409.7099999999991</v>
      </c>
    </row>
    <row r="27" spans="1:3" x14ac:dyDescent="0.3">
      <c r="B27" s="1" t="s">
        <v>44</v>
      </c>
      <c r="C27" s="10">
        <f>SUM(C3:C25)</f>
        <v>345049.46</v>
      </c>
    </row>
  </sheetData>
  <pageMargins left="0.25" right="0.25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topLeftCell="A13" workbookViewId="0">
      <selection sqref="A1:XFD1048576"/>
    </sheetView>
  </sheetViews>
  <sheetFormatPr defaultColWidth="34.140625" defaultRowHeight="18.75" x14ac:dyDescent="0.3"/>
  <cols>
    <col min="1" max="1" width="41.14062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53</v>
      </c>
      <c r="D1" s="4"/>
    </row>
    <row r="3" spans="1:4" ht="24" customHeight="1" x14ac:dyDescent="0.3">
      <c r="A3" s="5" t="s">
        <v>8</v>
      </c>
      <c r="B3" s="5" t="s">
        <v>46</v>
      </c>
      <c r="C3" s="6">
        <v>18014.400000000001</v>
      </c>
    </row>
    <row r="4" spans="1:4" ht="24" customHeight="1" x14ac:dyDescent="0.3">
      <c r="A4" s="5" t="s">
        <v>10</v>
      </c>
      <c r="B4" s="5" t="s">
        <v>54</v>
      </c>
      <c r="C4" s="6">
        <v>34100</v>
      </c>
    </row>
    <row r="5" spans="1:4" ht="24" customHeight="1" x14ac:dyDescent="0.3">
      <c r="A5" s="5" t="s">
        <v>12</v>
      </c>
      <c r="B5" s="5" t="s">
        <v>13</v>
      </c>
      <c r="C5" s="6">
        <v>32940</v>
      </c>
    </row>
    <row r="6" spans="1:4" ht="42" customHeight="1" x14ac:dyDescent="0.3">
      <c r="A6" s="7" t="s">
        <v>14</v>
      </c>
      <c r="B6" s="5" t="s">
        <v>47</v>
      </c>
      <c r="C6" s="6">
        <v>3124</v>
      </c>
    </row>
    <row r="7" spans="1:4" ht="34.5" customHeight="1" x14ac:dyDescent="0.3">
      <c r="A7" s="7" t="s">
        <v>55</v>
      </c>
      <c r="B7" s="5" t="s">
        <v>49</v>
      </c>
      <c r="C7" s="6">
        <v>9000</v>
      </c>
    </row>
    <row r="8" spans="1:4" ht="34.5" customHeight="1" x14ac:dyDescent="0.3">
      <c r="A8" s="7" t="s">
        <v>48</v>
      </c>
      <c r="B8" s="5" t="s">
        <v>17</v>
      </c>
      <c r="C8" s="6">
        <v>42500</v>
      </c>
    </row>
    <row r="9" spans="1:4" ht="34.5" customHeight="1" x14ac:dyDescent="0.3">
      <c r="A9" s="7" t="s">
        <v>16</v>
      </c>
      <c r="B9" s="5" t="s">
        <v>49</v>
      </c>
      <c r="C9" s="6">
        <v>3000</v>
      </c>
    </row>
    <row r="10" spans="1:4" ht="24" customHeight="1" x14ac:dyDescent="0.3">
      <c r="A10" s="5" t="s">
        <v>35</v>
      </c>
      <c r="B10" s="5" t="s">
        <v>49</v>
      </c>
      <c r="C10" s="6">
        <v>25000</v>
      </c>
    </row>
    <row r="11" spans="1:4" ht="24" customHeight="1" x14ac:dyDescent="0.3">
      <c r="A11" s="5" t="s">
        <v>37</v>
      </c>
      <c r="B11" s="5" t="s">
        <v>50</v>
      </c>
      <c r="C11" s="6">
        <v>20000</v>
      </c>
    </row>
    <row r="12" spans="1:4" ht="24" customHeight="1" x14ac:dyDescent="0.3">
      <c r="A12" s="5" t="s">
        <v>51</v>
      </c>
      <c r="B12" s="5" t="s">
        <v>49</v>
      </c>
      <c r="C12" s="6">
        <v>25000</v>
      </c>
    </row>
    <row r="13" spans="1:4" ht="24" customHeight="1" x14ac:dyDescent="0.3">
      <c r="A13" s="5"/>
      <c r="B13" s="5"/>
      <c r="C13" s="6"/>
    </row>
    <row r="14" spans="1:4" ht="24" customHeight="1" x14ac:dyDescent="0.3">
      <c r="A14" s="5" t="s">
        <v>24</v>
      </c>
      <c r="B14" s="5" t="s">
        <v>25</v>
      </c>
      <c r="C14" s="6">
        <v>49643.23</v>
      </c>
    </row>
    <row r="15" spans="1:4" ht="24" customHeight="1" x14ac:dyDescent="0.3">
      <c r="A15" s="2"/>
      <c r="B15" s="2"/>
      <c r="C15" s="2"/>
    </row>
    <row r="16" spans="1:4" ht="24" customHeight="1" x14ac:dyDescent="0.3">
      <c r="A16" s="5" t="s">
        <v>28</v>
      </c>
      <c r="B16" s="5" t="s">
        <v>29</v>
      </c>
      <c r="C16" s="6">
        <v>23000</v>
      </c>
    </row>
    <row r="17" spans="1:3" ht="24" customHeight="1" x14ac:dyDescent="0.3">
      <c r="A17" s="5" t="s">
        <v>30</v>
      </c>
      <c r="B17" s="5" t="s">
        <v>31</v>
      </c>
      <c r="C17" s="6">
        <v>6946</v>
      </c>
    </row>
    <row r="18" spans="1:3" ht="24" customHeight="1" x14ac:dyDescent="0.3">
      <c r="A18" s="5" t="s">
        <v>52</v>
      </c>
      <c r="B18" s="5"/>
      <c r="C18" s="6">
        <v>1197.9000000000001</v>
      </c>
    </row>
    <row r="19" spans="1:3" ht="24" customHeight="1" x14ac:dyDescent="0.3">
      <c r="A19" s="5"/>
      <c r="B19" s="5"/>
      <c r="C19" s="6"/>
    </row>
    <row r="20" spans="1:3" ht="24" customHeight="1" x14ac:dyDescent="0.3">
      <c r="A20" s="5" t="s">
        <v>32</v>
      </c>
      <c r="B20" s="2"/>
      <c r="C20" s="6"/>
    </row>
    <row r="21" spans="1:3" ht="24" customHeight="1" x14ac:dyDescent="0.3">
      <c r="A21" s="5" t="s">
        <v>33</v>
      </c>
      <c r="B21" s="5" t="s">
        <v>34</v>
      </c>
      <c r="C21" s="6">
        <v>30000</v>
      </c>
    </row>
    <row r="22" spans="1:3" ht="24" customHeight="1" x14ac:dyDescent="0.3">
      <c r="A22" s="5" t="s">
        <v>39</v>
      </c>
      <c r="B22" s="5" t="s">
        <v>40</v>
      </c>
      <c r="C22" s="6">
        <v>1500</v>
      </c>
    </row>
    <row r="23" spans="1:3" ht="24" customHeight="1" x14ac:dyDescent="0.3">
      <c r="A23" s="5" t="s">
        <v>41</v>
      </c>
      <c r="B23" s="5"/>
      <c r="C23" s="6">
        <v>9513</v>
      </c>
    </row>
    <row r="24" spans="1:3" ht="24" customHeight="1" x14ac:dyDescent="0.3">
      <c r="A24" s="8" t="s">
        <v>42</v>
      </c>
      <c r="B24" s="8"/>
      <c r="C24" s="6">
        <v>4077.8</v>
      </c>
    </row>
    <row r="25" spans="1:3" ht="24" customHeight="1" x14ac:dyDescent="0.3">
      <c r="A25" s="8"/>
      <c r="B25" s="8"/>
      <c r="C25" s="9"/>
    </row>
    <row r="26" spans="1:3" x14ac:dyDescent="0.3">
      <c r="A26" s="8" t="s">
        <v>43</v>
      </c>
      <c r="B26" s="8"/>
      <c r="C26" s="9">
        <v>20254.13</v>
      </c>
    </row>
    <row r="28" spans="1:3" x14ac:dyDescent="0.3">
      <c r="B28" s="1" t="s">
        <v>44</v>
      </c>
      <c r="C28" s="10">
        <f>SUM(C3:C26)</f>
        <v>358810.46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4" workbookViewId="0">
      <selection activeCell="C23" sqref="C23"/>
    </sheetView>
  </sheetViews>
  <sheetFormatPr defaultColWidth="34.140625" defaultRowHeight="18.75" x14ac:dyDescent="0.3"/>
  <cols>
    <col min="1" max="1" width="41.14062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7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35</v>
      </c>
      <c r="B7" s="5" t="s">
        <v>49</v>
      </c>
      <c r="C7" s="6">
        <v>25000</v>
      </c>
    </row>
    <row r="8" spans="1:4" s="2" customFormat="1" ht="24" customHeight="1" x14ac:dyDescent="0.3">
      <c r="A8" s="5" t="s">
        <v>37</v>
      </c>
      <c r="B8" s="5" t="s">
        <v>50</v>
      </c>
      <c r="C8" s="6">
        <v>20000</v>
      </c>
    </row>
    <row r="9" spans="1:4" s="2" customFormat="1" ht="24" customHeight="1" x14ac:dyDescent="0.3">
      <c r="A9" s="5" t="s">
        <v>51</v>
      </c>
      <c r="B9" s="5" t="s">
        <v>49</v>
      </c>
      <c r="C9" s="6">
        <v>25000</v>
      </c>
    </row>
    <row r="10" spans="1:4" ht="24" customHeight="1" x14ac:dyDescent="0.3">
      <c r="A10" s="5"/>
      <c r="B10" s="5"/>
      <c r="C10" s="6"/>
    </row>
    <row r="11" spans="1:4" ht="24" customHeight="1" x14ac:dyDescent="0.3">
      <c r="A11" s="5" t="s">
        <v>24</v>
      </c>
      <c r="B11" s="5" t="s">
        <v>25</v>
      </c>
      <c r="C11" s="6">
        <v>46275.49</v>
      </c>
    </row>
    <row r="12" spans="1:4" ht="24" customHeight="1" x14ac:dyDescent="0.3">
      <c r="A12" s="2"/>
      <c r="B12" s="2"/>
      <c r="C12" s="2"/>
    </row>
    <row r="13" spans="1:4" ht="24" customHeight="1" x14ac:dyDescent="0.3">
      <c r="A13" s="5" t="s">
        <v>28</v>
      </c>
      <c r="B13" s="5" t="s">
        <v>29</v>
      </c>
      <c r="C13" s="6">
        <v>23000</v>
      </c>
    </row>
    <row r="14" spans="1:4" ht="24" customHeight="1" x14ac:dyDescent="0.3">
      <c r="A14" s="5" t="s">
        <v>30</v>
      </c>
      <c r="B14" s="5" t="s">
        <v>31</v>
      </c>
      <c r="C14" s="6">
        <v>6946</v>
      </c>
    </row>
    <row r="15" spans="1:4" ht="24" customHeight="1" x14ac:dyDescent="0.3">
      <c r="A15" s="5" t="s">
        <v>52</v>
      </c>
      <c r="B15" s="5"/>
      <c r="C15" s="6">
        <v>0</v>
      </c>
    </row>
    <row r="16" spans="1:4" ht="24" customHeight="1" x14ac:dyDescent="0.3">
      <c r="A16" s="5"/>
      <c r="B16" s="5"/>
      <c r="C16" s="6"/>
    </row>
    <row r="17" spans="1:3" ht="24" customHeight="1" x14ac:dyDescent="0.3">
      <c r="A17" s="5" t="s">
        <v>32</v>
      </c>
      <c r="B17" s="2"/>
      <c r="C17" s="6"/>
    </row>
    <row r="18" spans="1:3" ht="24" customHeight="1" x14ac:dyDescent="0.3">
      <c r="A18" s="5" t="s">
        <v>33</v>
      </c>
      <c r="B18" s="5" t="s">
        <v>34</v>
      </c>
      <c r="C18" s="6">
        <v>30000</v>
      </c>
    </row>
    <row r="19" spans="1:3" ht="24" customHeight="1" x14ac:dyDescent="0.3">
      <c r="A19" s="5" t="s">
        <v>39</v>
      </c>
      <c r="B19" s="5" t="s">
        <v>40</v>
      </c>
      <c r="C19" s="6">
        <v>1500</v>
      </c>
    </row>
    <row r="20" spans="1:3" ht="24" customHeight="1" x14ac:dyDescent="0.3">
      <c r="A20" s="5" t="s">
        <v>41</v>
      </c>
      <c r="B20" s="5"/>
      <c r="C20" s="6">
        <v>9513</v>
      </c>
    </row>
    <row r="21" spans="1:3" ht="24" customHeight="1" x14ac:dyDescent="0.3">
      <c r="A21" s="8" t="s">
        <v>42</v>
      </c>
      <c r="B21" s="8"/>
      <c r="C21" s="6">
        <v>3699.63</v>
      </c>
    </row>
    <row r="22" spans="1:3" ht="24" customHeight="1" x14ac:dyDescent="0.3">
      <c r="A22" s="8"/>
      <c r="B22" s="8"/>
      <c r="C22" s="9"/>
    </row>
    <row r="23" spans="1:3" x14ac:dyDescent="0.3">
      <c r="A23" s="8" t="s">
        <v>43</v>
      </c>
      <c r="B23" s="8"/>
      <c r="C23" s="9">
        <v>6332.34</v>
      </c>
    </row>
    <row r="25" spans="1:3" x14ac:dyDescent="0.3">
      <c r="B25" s="1" t="s">
        <v>44</v>
      </c>
      <c r="C25" s="10">
        <f>SUM(C3:C23)</f>
        <v>285444.86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7" workbookViewId="0">
      <selection activeCell="C22" sqref="C22"/>
    </sheetView>
  </sheetViews>
  <sheetFormatPr defaultColWidth="34.140625" defaultRowHeight="18.75" x14ac:dyDescent="0.3"/>
  <cols>
    <col min="1" max="1" width="41.14062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56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35</v>
      </c>
      <c r="B7" s="5" t="s">
        <v>49</v>
      </c>
      <c r="C7" s="6">
        <v>25000</v>
      </c>
    </row>
    <row r="8" spans="1:4" s="2" customFormat="1" ht="24" customHeight="1" x14ac:dyDescent="0.3">
      <c r="A8" s="5" t="s">
        <v>37</v>
      </c>
      <c r="B8" s="5" t="s">
        <v>50</v>
      </c>
      <c r="C8" s="6">
        <v>20000</v>
      </c>
    </row>
    <row r="9" spans="1:4" s="2" customFormat="1" ht="24" customHeight="1" x14ac:dyDescent="0.3">
      <c r="A9" s="5" t="s">
        <v>51</v>
      </c>
      <c r="B9" s="5" t="s">
        <v>49</v>
      </c>
      <c r="C9" s="6">
        <v>25000</v>
      </c>
    </row>
    <row r="10" spans="1:4" ht="24" customHeight="1" x14ac:dyDescent="0.3">
      <c r="A10" s="5"/>
      <c r="B10" s="5"/>
      <c r="C10" s="6"/>
    </row>
    <row r="11" spans="1:4" ht="24" customHeight="1" x14ac:dyDescent="0.3">
      <c r="A11" s="5" t="s">
        <v>24</v>
      </c>
      <c r="B11" s="5" t="s">
        <v>25</v>
      </c>
      <c r="C11" s="6">
        <v>41143.82</v>
      </c>
    </row>
    <row r="12" spans="1:4" ht="24" customHeight="1" x14ac:dyDescent="0.3">
      <c r="A12" s="2"/>
      <c r="B12" s="2"/>
      <c r="C12" s="2"/>
    </row>
    <row r="13" spans="1:4" ht="24" customHeight="1" x14ac:dyDescent="0.3">
      <c r="A13" s="5" t="s">
        <v>28</v>
      </c>
      <c r="B13" s="5" t="s">
        <v>29</v>
      </c>
      <c r="C13" s="6">
        <v>23000</v>
      </c>
    </row>
    <row r="14" spans="1:4" ht="24" customHeight="1" x14ac:dyDescent="0.3">
      <c r="A14" s="5" t="s">
        <v>30</v>
      </c>
      <c r="B14" s="5" t="s">
        <v>31</v>
      </c>
      <c r="C14" s="6">
        <v>6946</v>
      </c>
    </row>
    <row r="15" spans="1:4" ht="24" customHeight="1" x14ac:dyDescent="0.3">
      <c r="A15" s="5" t="s">
        <v>52</v>
      </c>
      <c r="B15" s="5"/>
      <c r="C15" s="6">
        <v>32899</v>
      </c>
    </row>
    <row r="16" spans="1:4" ht="24" customHeight="1" x14ac:dyDescent="0.3">
      <c r="A16" s="5"/>
      <c r="B16" s="5"/>
      <c r="C16" s="6"/>
    </row>
    <row r="17" spans="1:3" ht="24" customHeight="1" x14ac:dyDescent="0.3">
      <c r="A17" s="5" t="s">
        <v>32</v>
      </c>
      <c r="B17" s="2"/>
      <c r="C17" s="6"/>
    </row>
    <row r="18" spans="1:3" ht="24" customHeight="1" x14ac:dyDescent="0.3">
      <c r="A18" s="5" t="s">
        <v>33</v>
      </c>
      <c r="B18" s="5" t="s">
        <v>34</v>
      </c>
      <c r="C18" s="6">
        <v>30000</v>
      </c>
    </row>
    <row r="19" spans="1:3" ht="24" customHeight="1" x14ac:dyDescent="0.3">
      <c r="A19" s="5" t="s">
        <v>39</v>
      </c>
      <c r="B19" s="5" t="s">
        <v>40</v>
      </c>
      <c r="C19" s="6">
        <v>1500</v>
      </c>
    </row>
    <row r="20" spans="1:3" ht="24" customHeight="1" x14ac:dyDescent="0.3">
      <c r="A20" s="5" t="s">
        <v>41</v>
      </c>
      <c r="B20" s="5"/>
      <c r="C20" s="6">
        <v>9513</v>
      </c>
    </row>
    <row r="21" spans="1:3" ht="24" customHeight="1" x14ac:dyDescent="0.3">
      <c r="A21" s="8" t="s">
        <v>42</v>
      </c>
      <c r="B21" s="8"/>
      <c r="C21" s="6">
        <v>3579.26</v>
      </c>
    </row>
    <row r="22" spans="1:3" ht="24" customHeight="1" x14ac:dyDescent="0.3">
      <c r="A22" s="8"/>
      <c r="B22" s="8"/>
      <c r="C22" s="9"/>
    </row>
    <row r="23" spans="1:3" x14ac:dyDescent="0.3">
      <c r="A23" s="8" t="s">
        <v>43</v>
      </c>
      <c r="B23" s="8"/>
      <c r="C23" s="9">
        <v>7440.22</v>
      </c>
    </row>
    <row r="25" spans="1:3" x14ac:dyDescent="0.3">
      <c r="B25" s="1" t="s">
        <v>44</v>
      </c>
      <c r="C25" s="10">
        <f>SUM(C3:C23)</f>
        <v>314199.7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workbookViewId="0">
      <selection activeCell="A4" sqref="A4"/>
    </sheetView>
  </sheetViews>
  <sheetFormatPr defaultColWidth="34.140625" defaultRowHeight="18.75" x14ac:dyDescent="0.3"/>
  <cols>
    <col min="1" max="1" width="50.710937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57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58</v>
      </c>
      <c r="B4" s="5" t="s">
        <v>46</v>
      </c>
      <c r="C4" s="6">
        <v>5300</v>
      </c>
    </row>
    <row r="5" spans="1:4" s="2" customFormat="1" ht="24" customHeight="1" x14ac:dyDescent="0.3">
      <c r="A5" s="5" t="s">
        <v>10</v>
      </c>
      <c r="B5" s="5" t="s">
        <v>54</v>
      </c>
      <c r="C5" s="6">
        <v>34100</v>
      </c>
    </row>
    <row r="6" spans="1:4" s="2" customFormat="1" ht="24" customHeight="1" x14ac:dyDescent="0.3">
      <c r="A6" s="5" t="s">
        <v>12</v>
      </c>
      <c r="B6" s="5" t="s">
        <v>13</v>
      </c>
      <c r="C6" s="6">
        <v>32940</v>
      </c>
    </row>
    <row r="7" spans="1:4" s="2" customFormat="1" ht="42" customHeight="1" x14ac:dyDescent="0.3">
      <c r="A7" s="7" t="s">
        <v>14</v>
      </c>
      <c r="B7" s="5" t="s">
        <v>47</v>
      </c>
      <c r="C7" s="6">
        <v>3124</v>
      </c>
    </row>
    <row r="8" spans="1:4" s="2" customFormat="1" ht="24" customHeight="1" x14ac:dyDescent="0.3">
      <c r="A8" s="5" t="s">
        <v>59</v>
      </c>
      <c r="B8" s="5" t="s">
        <v>49</v>
      </c>
      <c r="C8" s="6">
        <v>16000</v>
      </c>
    </row>
    <row r="9" spans="1:4" s="2" customFormat="1" ht="24" customHeight="1" x14ac:dyDescent="0.3">
      <c r="A9" s="5" t="s">
        <v>35</v>
      </c>
      <c r="B9" s="5" t="s">
        <v>49</v>
      </c>
      <c r="C9" s="6">
        <v>25000</v>
      </c>
    </row>
    <row r="10" spans="1:4" s="2" customFormat="1" ht="24" customHeight="1" x14ac:dyDescent="0.3">
      <c r="A10" s="5" t="s">
        <v>37</v>
      </c>
      <c r="B10" s="5" t="s">
        <v>50</v>
      </c>
      <c r="C10" s="6">
        <v>20000</v>
      </c>
    </row>
    <row r="11" spans="1:4" s="2" customFormat="1" ht="24" customHeight="1" x14ac:dyDescent="0.3">
      <c r="A11" s="5" t="s">
        <v>51</v>
      </c>
      <c r="B11" s="5" t="s">
        <v>49</v>
      </c>
      <c r="C11" s="6">
        <v>25000</v>
      </c>
    </row>
    <row r="12" spans="1:4" ht="24" customHeight="1" x14ac:dyDescent="0.3">
      <c r="A12" s="5"/>
      <c r="B12" s="5"/>
      <c r="C12" s="6"/>
    </row>
    <row r="13" spans="1:4" ht="24" customHeight="1" x14ac:dyDescent="0.3">
      <c r="A13" s="5" t="s">
        <v>24</v>
      </c>
      <c r="B13" s="5" t="s">
        <v>25</v>
      </c>
      <c r="C13" s="6">
        <v>38008.120000000003</v>
      </c>
    </row>
    <row r="14" spans="1:4" ht="24" customHeight="1" x14ac:dyDescent="0.3">
      <c r="A14" s="2"/>
      <c r="B14" s="2"/>
      <c r="C14" s="2"/>
    </row>
    <row r="15" spans="1:4" ht="24" customHeight="1" x14ac:dyDescent="0.3">
      <c r="A15" s="5" t="s">
        <v>28</v>
      </c>
      <c r="B15" s="5" t="s">
        <v>29</v>
      </c>
      <c r="C15" s="6">
        <v>25300</v>
      </c>
    </row>
    <row r="16" spans="1:4" ht="24" customHeight="1" x14ac:dyDescent="0.3">
      <c r="A16" s="5" t="s">
        <v>30</v>
      </c>
      <c r="B16" s="5" t="s">
        <v>31</v>
      </c>
      <c r="C16" s="6">
        <v>7640.6</v>
      </c>
    </row>
    <row r="17" spans="1:3" ht="24" customHeight="1" x14ac:dyDescent="0.3">
      <c r="A17" s="5" t="s">
        <v>52</v>
      </c>
      <c r="B17" s="5"/>
      <c r="C17" s="6">
        <v>9872</v>
      </c>
    </row>
    <row r="18" spans="1:3" ht="24" customHeight="1" x14ac:dyDescent="0.3">
      <c r="A18" s="5"/>
      <c r="B18" s="5"/>
      <c r="C18" s="6"/>
    </row>
    <row r="19" spans="1:3" ht="24" customHeight="1" x14ac:dyDescent="0.3">
      <c r="A19" s="5" t="s">
        <v>32</v>
      </c>
      <c r="B19" s="2"/>
      <c r="C19" s="6"/>
    </row>
    <row r="20" spans="1:3" ht="24" customHeight="1" x14ac:dyDescent="0.3">
      <c r="A20" s="5" t="s">
        <v>33</v>
      </c>
      <c r="B20" s="5" t="s">
        <v>34</v>
      </c>
      <c r="C20" s="6">
        <v>30000</v>
      </c>
    </row>
    <row r="21" spans="1:3" ht="24" customHeight="1" x14ac:dyDescent="0.3">
      <c r="A21" s="5" t="s">
        <v>39</v>
      </c>
      <c r="B21" s="5" t="s">
        <v>40</v>
      </c>
      <c r="C21" s="6">
        <v>1500</v>
      </c>
    </row>
    <row r="22" spans="1:3" ht="24" customHeight="1" x14ac:dyDescent="0.3">
      <c r="A22" s="5" t="s">
        <v>41</v>
      </c>
      <c r="B22" s="5"/>
      <c r="C22" s="6">
        <v>9513</v>
      </c>
    </row>
    <row r="23" spans="1:3" ht="24" customHeight="1" x14ac:dyDescent="0.3">
      <c r="A23" s="8" t="s">
        <v>42</v>
      </c>
      <c r="B23" s="8"/>
      <c r="C23" s="6">
        <v>2783.27</v>
      </c>
    </row>
    <row r="24" spans="1:3" ht="24" customHeight="1" x14ac:dyDescent="0.3">
      <c r="A24" s="8"/>
      <c r="B24" s="8"/>
      <c r="C24" s="9"/>
    </row>
    <row r="25" spans="1:3" x14ac:dyDescent="0.3">
      <c r="A25" s="8" t="s">
        <v>43</v>
      </c>
      <c r="B25" s="8"/>
      <c r="C25" s="9">
        <v>15658.89</v>
      </c>
    </row>
    <row r="27" spans="1:3" x14ac:dyDescent="0.3">
      <c r="B27" s="1" t="s">
        <v>44</v>
      </c>
      <c r="C27" s="10">
        <f>SUM(C3:C25)</f>
        <v>319754.28000000003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5"/>
  <sheetViews>
    <sheetView workbookViewId="0">
      <selection sqref="A1:XFD1048576"/>
    </sheetView>
  </sheetViews>
  <sheetFormatPr defaultColWidth="34.140625" defaultRowHeight="18.75" x14ac:dyDescent="0.3"/>
  <cols>
    <col min="1" max="1" width="41.140625" style="1" customWidth="1"/>
    <col min="2" max="2" width="31.28515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60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4" customHeight="1" x14ac:dyDescent="0.3">
      <c r="A7" s="5" t="s">
        <v>35</v>
      </c>
      <c r="B7" s="5" t="s">
        <v>49</v>
      </c>
      <c r="C7" s="6">
        <v>25000</v>
      </c>
    </row>
    <row r="8" spans="1:4" s="2" customFormat="1" ht="24" customHeight="1" x14ac:dyDescent="0.3">
      <c r="A8" s="5" t="s">
        <v>37</v>
      </c>
      <c r="B8" s="5" t="s">
        <v>50</v>
      </c>
      <c r="C8" s="6">
        <v>20000</v>
      </c>
    </row>
    <row r="9" spans="1:4" s="2" customFormat="1" ht="24" customHeight="1" x14ac:dyDescent="0.3">
      <c r="A9" s="5" t="s">
        <v>51</v>
      </c>
      <c r="B9" s="5" t="s">
        <v>49</v>
      </c>
      <c r="C9" s="6">
        <v>25000</v>
      </c>
    </row>
    <row r="10" spans="1:4" ht="24" customHeight="1" x14ac:dyDescent="0.3">
      <c r="A10" s="5"/>
      <c r="B10" s="5"/>
      <c r="C10" s="6"/>
    </row>
    <row r="11" spans="1:4" ht="24" customHeight="1" x14ac:dyDescent="0.3">
      <c r="A11" s="5" t="s">
        <v>24</v>
      </c>
      <c r="B11" s="5" t="s">
        <v>25</v>
      </c>
      <c r="C11" s="6">
        <v>36802.379999999997</v>
      </c>
    </row>
    <row r="12" spans="1:4" ht="24" customHeight="1" x14ac:dyDescent="0.3">
      <c r="A12" s="2"/>
      <c r="B12" s="2"/>
      <c r="C12" s="2"/>
    </row>
    <row r="13" spans="1:4" ht="24" customHeight="1" x14ac:dyDescent="0.3">
      <c r="A13" s="5" t="s">
        <v>28</v>
      </c>
      <c r="B13" s="5" t="s">
        <v>29</v>
      </c>
      <c r="C13" s="6">
        <v>23000</v>
      </c>
    </row>
    <row r="14" spans="1:4" ht="24" customHeight="1" x14ac:dyDescent="0.3">
      <c r="A14" s="5" t="s">
        <v>30</v>
      </c>
      <c r="B14" s="5" t="s">
        <v>31</v>
      </c>
      <c r="C14" s="6">
        <v>6946</v>
      </c>
    </row>
    <row r="15" spans="1:4" ht="24" customHeight="1" x14ac:dyDescent="0.3">
      <c r="A15" s="5" t="s">
        <v>52</v>
      </c>
      <c r="B15" s="5"/>
      <c r="C15" s="6">
        <v>1215</v>
      </c>
    </row>
    <row r="16" spans="1:4" ht="24" customHeight="1" x14ac:dyDescent="0.3">
      <c r="A16" s="5"/>
      <c r="B16" s="5"/>
      <c r="C16" s="6"/>
    </row>
    <row r="17" spans="1:3" ht="24" customHeight="1" x14ac:dyDescent="0.3">
      <c r="A17" s="5" t="s">
        <v>32</v>
      </c>
      <c r="B17" s="2"/>
      <c r="C17" s="6"/>
    </row>
    <row r="18" spans="1:3" ht="24" customHeight="1" x14ac:dyDescent="0.3">
      <c r="A18" s="5" t="s">
        <v>33</v>
      </c>
      <c r="B18" s="5" t="s">
        <v>34</v>
      </c>
      <c r="C18" s="6">
        <v>30000</v>
      </c>
    </row>
    <row r="19" spans="1:3" ht="24" customHeight="1" x14ac:dyDescent="0.3">
      <c r="A19" s="5" t="s">
        <v>39</v>
      </c>
      <c r="B19" s="5" t="s">
        <v>40</v>
      </c>
      <c r="C19" s="6">
        <v>1500</v>
      </c>
    </row>
    <row r="20" spans="1:3" ht="24" customHeight="1" x14ac:dyDescent="0.3">
      <c r="A20" s="5" t="s">
        <v>41</v>
      </c>
      <c r="B20" s="5"/>
      <c r="C20" s="6">
        <v>9513</v>
      </c>
    </row>
    <row r="21" spans="1:3" ht="24" customHeight="1" x14ac:dyDescent="0.3">
      <c r="A21" s="8" t="s">
        <v>42</v>
      </c>
      <c r="B21" s="8"/>
      <c r="C21" s="6">
        <v>4684.7</v>
      </c>
    </row>
    <row r="22" spans="1:3" ht="24" customHeight="1" x14ac:dyDescent="0.3">
      <c r="A22" s="8"/>
      <c r="B22" s="8"/>
      <c r="C22" s="9"/>
    </row>
    <row r="23" spans="1:3" x14ac:dyDescent="0.3">
      <c r="A23" s="8" t="s">
        <v>43</v>
      </c>
      <c r="B23" s="8"/>
      <c r="C23" s="9">
        <v>11120.21</v>
      </c>
    </row>
    <row r="24" spans="1:3" s="11" customFormat="1" ht="24" customHeight="1" x14ac:dyDescent="0.3">
      <c r="A24" s="12" t="s">
        <v>61</v>
      </c>
      <c r="B24" s="12"/>
      <c r="C24" s="6">
        <v>32698.19</v>
      </c>
    </row>
    <row r="25" spans="1:3" x14ac:dyDescent="0.3">
      <c r="B25" s="1" t="s">
        <v>44</v>
      </c>
      <c r="C25" s="10">
        <f>SUM(C3:C23)</f>
        <v>282959.69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workbookViewId="0">
      <selection activeCell="A7" sqref="A7"/>
    </sheetView>
  </sheetViews>
  <sheetFormatPr defaultColWidth="34.140625" defaultRowHeight="18.75" x14ac:dyDescent="0.3"/>
  <cols>
    <col min="1" max="1" width="41.140625" style="1" customWidth="1"/>
    <col min="2" max="2" width="27.140625" style="1" customWidth="1"/>
    <col min="3" max="3" width="22" style="1" customWidth="1"/>
    <col min="4" max="16384" width="34.140625" style="1"/>
  </cols>
  <sheetData>
    <row r="1" spans="1:4" ht="21" x14ac:dyDescent="0.35">
      <c r="A1" s="3" t="s">
        <v>6</v>
      </c>
      <c r="B1" s="3"/>
      <c r="C1" s="3" t="s">
        <v>62</v>
      </c>
      <c r="D1" s="4"/>
    </row>
    <row r="3" spans="1:4" s="2" customFormat="1" ht="24" customHeight="1" x14ac:dyDescent="0.3">
      <c r="A3" s="5" t="s">
        <v>8</v>
      </c>
      <c r="B3" s="5" t="s">
        <v>46</v>
      </c>
      <c r="C3" s="6">
        <v>18014.400000000001</v>
      </c>
    </row>
    <row r="4" spans="1:4" s="2" customFormat="1" ht="24" customHeight="1" x14ac:dyDescent="0.3">
      <c r="A4" s="5" t="s">
        <v>10</v>
      </c>
      <c r="B4" s="5" t="s">
        <v>54</v>
      </c>
      <c r="C4" s="6">
        <v>34100</v>
      </c>
    </row>
    <row r="5" spans="1:4" s="2" customFormat="1" ht="24" customHeight="1" x14ac:dyDescent="0.3">
      <c r="A5" s="5" t="s">
        <v>12</v>
      </c>
      <c r="B5" s="5" t="s">
        <v>13</v>
      </c>
      <c r="C5" s="6">
        <v>32940</v>
      </c>
    </row>
    <row r="6" spans="1:4" s="2" customFormat="1" ht="42" customHeight="1" x14ac:dyDescent="0.3">
      <c r="A6" s="7" t="s">
        <v>14</v>
      </c>
      <c r="B6" s="5" t="s">
        <v>47</v>
      </c>
      <c r="C6" s="6">
        <v>3124</v>
      </c>
    </row>
    <row r="7" spans="1:4" s="2" customFormat="1" ht="27.95" customHeight="1" x14ac:dyDescent="0.3">
      <c r="A7" s="7" t="s">
        <v>63</v>
      </c>
      <c r="B7" s="5" t="s">
        <v>21</v>
      </c>
      <c r="C7" s="6">
        <v>116840</v>
      </c>
    </row>
    <row r="8" spans="1:4" s="2" customFormat="1" ht="24" customHeight="1" x14ac:dyDescent="0.3">
      <c r="A8" s="5" t="s">
        <v>35</v>
      </c>
      <c r="B8" s="5" t="s">
        <v>49</v>
      </c>
      <c r="C8" s="6">
        <v>25000</v>
      </c>
    </row>
    <row r="9" spans="1:4" s="2" customFormat="1" ht="24" customHeight="1" x14ac:dyDescent="0.3">
      <c r="A9" s="5" t="s">
        <v>37</v>
      </c>
      <c r="B9" s="5" t="s">
        <v>50</v>
      </c>
      <c r="C9" s="6">
        <v>20000</v>
      </c>
    </row>
    <row r="10" spans="1:4" s="2" customFormat="1" ht="24" customHeight="1" x14ac:dyDescent="0.3">
      <c r="A10" s="5" t="s">
        <v>51</v>
      </c>
      <c r="B10" s="5" t="s">
        <v>49</v>
      </c>
      <c r="C10" s="6">
        <v>25000</v>
      </c>
    </row>
    <row r="11" spans="1:4" ht="24" customHeight="1" x14ac:dyDescent="0.3">
      <c r="A11" s="5"/>
      <c r="B11" s="5"/>
      <c r="C11" s="6"/>
    </row>
    <row r="12" spans="1:4" ht="24" customHeight="1" x14ac:dyDescent="0.3">
      <c r="A12" s="5" t="s">
        <v>24</v>
      </c>
      <c r="B12" s="5" t="s">
        <v>25</v>
      </c>
      <c r="C12" s="6">
        <v>33069.24</v>
      </c>
    </row>
    <row r="13" spans="1:4" ht="24" customHeight="1" x14ac:dyDescent="0.3">
      <c r="A13" s="2"/>
      <c r="B13" s="2"/>
      <c r="C13" s="2"/>
    </row>
    <row r="14" spans="1:4" ht="24" customHeight="1" x14ac:dyDescent="0.3">
      <c r="A14" s="5" t="s">
        <v>28</v>
      </c>
      <c r="B14" s="5" t="s">
        <v>29</v>
      </c>
      <c r="C14" s="6">
        <v>23000</v>
      </c>
    </row>
    <row r="15" spans="1:4" ht="24" customHeight="1" x14ac:dyDescent="0.3">
      <c r="A15" s="5" t="s">
        <v>30</v>
      </c>
      <c r="B15" s="5" t="s">
        <v>31</v>
      </c>
      <c r="C15" s="6">
        <v>6946</v>
      </c>
    </row>
    <row r="16" spans="1:4" ht="24" customHeight="1" x14ac:dyDescent="0.3">
      <c r="A16" s="5" t="s">
        <v>52</v>
      </c>
      <c r="B16" s="5"/>
      <c r="C16" s="6">
        <v>4906</v>
      </c>
    </row>
    <row r="17" spans="1:3" ht="24" customHeight="1" x14ac:dyDescent="0.3">
      <c r="A17" s="5"/>
      <c r="B17" s="5"/>
      <c r="C17" s="6"/>
    </row>
    <row r="18" spans="1:3" ht="24" customHeight="1" x14ac:dyDescent="0.3">
      <c r="A18" s="5" t="s">
        <v>32</v>
      </c>
      <c r="B18" s="2"/>
      <c r="C18" s="6"/>
    </row>
    <row r="19" spans="1:3" ht="24" customHeight="1" x14ac:dyDescent="0.3">
      <c r="A19" s="5" t="s">
        <v>33</v>
      </c>
      <c r="B19" s="5" t="s">
        <v>34</v>
      </c>
      <c r="C19" s="6">
        <v>30000</v>
      </c>
    </row>
    <row r="20" spans="1:3" ht="24" customHeight="1" x14ac:dyDescent="0.3">
      <c r="A20" s="5" t="s">
        <v>39</v>
      </c>
      <c r="B20" s="5" t="s">
        <v>40</v>
      </c>
      <c r="C20" s="6">
        <v>1500</v>
      </c>
    </row>
    <row r="21" spans="1:3" ht="24" customHeight="1" x14ac:dyDescent="0.3">
      <c r="A21" s="5" t="s">
        <v>41</v>
      </c>
      <c r="B21" s="5"/>
      <c r="C21" s="6">
        <v>9513</v>
      </c>
    </row>
    <row r="22" spans="1:3" ht="24" customHeight="1" x14ac:dyDescent="0.3">
      <c r="A22" s="8" t="s">
        <v>42</v>
      </c>
      <c r="B22" s="8"/>
      <c r="C22" s="6">
        <v>3395</v>
      </c>
    </row>
    <row r="23" spans="1:3" ht="24" customHeight="1" x14ac:dyDescent="0.3">
      <c r="A23" s="8"/>
      <c r="B23" s="8"/>
      <c r="C23" s="9"/>
    </row>
    <row r="24" spans="1:3" x14ac:dyDescent="0.3">
      <c r="A24" s="8" t="s">
        <v>43</v>
      </c>
      <c r="B24" s="8"/>
      <c r="C24" s="9">
        <v>14183</v>
      </c>
    </row>
    <row r="25" spans="1:3" s="11" customFormat="1" ht="24" customHeight="1" x14ac:dyDescent="0.3">
      <c r="A25" s="12" t="s">
        <v>61</v>
      </c>
      <c r="B25" s="12"/>
      <c r="C25" s="6">
        <v>34207.69</v>
      </c>
    </row>
    <row r="26" spans="1:3" x14ac:dyDescent="0.3">
      <c r="B26" s="1" t="s">
        <v>44</v>
      </c>
      <c r="C26" s="10">
        <f>SUM(C3:C25)</f>
        <v>435738.33</v>
      </c>
    </row>
  </sheetData>
  <pageMargins left="0.25" right="0.25" top="0.75" bottom="0.75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спецСчет</vt:lpstr>
      <vt:lpstr>расходы март</vt:lpstr>
      <vt:lpstr>расходы за январь </vt:lpstr>
      <vt:lpstr>расходы на февраль</vt:lpstr>
      <vt:lpstr>расходы за март</vt:lpstr>
      <vt:lpstr>расходы за апрель</vt:lpstr>
      <vt:lpstr>расходы за май</vt:lpstr>
      <vt:lpstr>расходы за июнь</vt:lpstr>
      <vt:lpstr>расходы за июль</vt:lpstr>
      <vt:lpstr>расходы за август</vt:lpstr>
      <vt:lpstr>расходы за сентябрь</vt:lpstr>
      <vt:lpstr>расходы за октябрь</vt:lpstr>
      <vt:lpstr>расходы за 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Ширченко Екатерина Федосеевна</cp:lastModifiedBy>
  <cp:lastPrinted>2024-01-23T16:19:00Z</cp:lastPrinted>
  <dcterms:created xsi:type="dcterms:W3CDTF">2023-04-20T08:19:00Z</dcterms:created>
  <dcterms:modified xsi:type="dcterms:W3CDTF">2025-05-06T12:34:35Z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8A5BDAD7153B4BE48B61F5914F5E362B_12</vt:lpwstr>
  </property>
  <property fmtid="{D5CDD505-2E9C-101B-9397-08002B2CF9AE}" pid="3" name="KSOProductBuildVer">
    <vt:lpwstr>1049-12.2.0.20795</vt:lpwstr>
  </property>
</Properties>
</file>